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7680" windowHeight="9288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<sst xmlns="http://schemas.openxmlformats.org/spreadsheetml/2006/main" count="104" uniqueCount="91">
  <si>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</si>
  <si>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</si>
  <si>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</si>
  <si>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</si>
  <si>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</si>
  <si>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</si>
  <si>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</si>
  <si>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žemės ūkio</t>
  </si>
  <si>
    <t>žuvinin-kystės</t>
  </si>
  <si>
    <t>kitoms</t>
  </si>
  <si>
    <t>apytak. vandens tiekimo sistemose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</si>
  <si>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</si>
  <si>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</si>
  <si>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</si>
  <si>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</si>
  <si>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</si>
  <si>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</si>
  <si>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</si>
  <si>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</si>
  <si>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</si>
  <si>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</si>
  <si>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</si>
  <si>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</si>
  <si>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</si>
  <si>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</si>
  <si>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</si>
  <si>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</si>
  <si>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</si>
  <si>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</si>
  <si>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</si>
  <si>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</si>
  <si>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</si>
  <si>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</si>
  <si>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</si>
  <si>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</si>
  <si>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</si>
  <si>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</si>
  <si>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</si>
  <si>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</si>
  <si>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</si>
  <si>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</si>
  <si>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</si>
  <si>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VISO: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</si>
  <si>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</si>
  <si>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</si>
  <si>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</si>
  <si>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</si>
  <si>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</si>
  <si>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</si>
  <si>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</si>
  <si>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</si>
  <si>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</si>
  <si>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</si>
  <si>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</si>
  <si>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</si>
  <si>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</si>
  <si>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</si>
  <si>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</si>
  <si>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</si>
  <si>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</si>
  <si>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</si>
  <si>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</si>
  <si>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</si>
  <si>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</si>
  <si>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</si>
  <si>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</si>
  <si>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</si>
  <si>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</si>
  <si>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</si>
  <si>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</si>
  <si>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</si>
  <si>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</si>
  <si>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</si>
  <si>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</si>
  <si>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</si>
  <si>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</si>
  <si>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</si>
  <si>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</si>
  <si>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</si>
  <si>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</si>
  <si>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</si>
  <si>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</si>
  <si>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Sutaupytas vandens kiekis apytakinėse vandens tiekimo  ir pakartotinai naudojamo vandens sistemose</t>
  </si>
  <si>
    <t>energetikos</t>
  </si>
  <si>
    <t xml:space="preserve"> </t>
  </si>
  <si>
    <t xml:space="preserve"> pakartot. naudojamo vandens sistemose</t>
  </si>
  <si>
    <t>pramonės</t>
  </si>
  <si>
    <t>ūkio-buities</t>
  </si>
  <si>
    <t>Apskritis/                                    Savivaldybė</t>
  </si>
  <si>
    <r>
      <t>Vandens paėmimas ir sunaudojimas savivaldybėse 2011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</si>
  <si>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TELŠIŲ APSKRITIS</t>
  </si>
</sst>
</file>

<file path=xl/styles.xml><?xml version="1.0" encoding="utf-8"?>
<styleSheet xmlns="http://schemas.openxmlformats.org/spreadsheetml/2006/main">
  <numFmts count="20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39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>
      <alignment/>
      <protection/>
    </xf>
    <xf numFmtId="0" fontId="4" fillId="0" borderId="15" xfId="46" applyFont="1" applyFill="1" applyBorder="1">
      <alignment/>
      <protection/>
    </xf>
    <xf numFmtId="0" fontId="4" fillId="0" borderId="16" xfId="46" applyFont="1" applyFill="1" applyBorder="1">
      <alignment/>
      <protection/>
    </xf>
    <xf numFmtId="0" fontId="3" fillId="0" borderId="17" xfId="46" applyFont="1" applyFill="1" applyBorder="1" applyAlignment="1">
      <alignment horizontal="right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19" xfId="46" applyFont="1" applyFill="1" applyBorder="1" applyAlignment="1">
      <alignment horizontal="center" vertical="center" wrapText="1"/>
      <protection/>
    </xf>
    <xf numFmtId="0" fontId="4" fillId="0" borderId="17" xfId="46" applyFont="1" applyFill="1" applyBorder="1" applyAlignment="1">
      <alignment horizontal="center" vertical="center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4" fillId="0" borderId="21" xfId="46" applyFont="1" applyFill="1" applyBorder="1" applyAlignment="1">
      <alignment horizontal="center" vertical="center" wrapText="1"/>
      <protection/>
    </xf>
    <xf numFmtId="0" fontId="4" fillId="0" borderId="22" xfId="46" applyFont="1" applyFill="1" applyBorder="1" applyAlignment="1">
      <alignment horizontal="center" vertical="center" wrapText="1"/>
      <protection/>
    </xf>
    <xf numFmtId="0" fontId="4" fillId="0" borderId="23" xfId="46" applyFont="1" applyFill="1" applyBorder="1" applyAlignment="1">
      <alignment horizontal="center" vertical="center" wrapText="1"/>
      <protection/>
    </xf>
    <xf numFmtId="0" fontId="4" fillId="0" borderId="21" xfId="46" applyFont="1" applyFill="1" applyBorder="1" applyAlignment="1">
      <alignment horizontal="center" vertical="center" wrapText="1"/>
      <protection/>
    </xf>
    <xf numFmtId="0" fontId="4" fillId="0" borderId="24" xfId="46" applyFont="1" applyFill="1" applyBorder="1" applyAlignment="1">
      <alignment horizontal="center" vertical="center" wrapText="1"/>
      <protection/>
    </xf>
    <xf numFmtId="0" fontId="4" fillId="0" borderId="25" xfId="46" applyFont="1" applyFill="1" applyBorder="1" applyAlignment="1">
      <alignment horizontal="center"/>
      <protection/>
    </xf>
    <xf numFmtId="0" fontId="4" fillId="0" borderId="19" xfId="46" applyFont="1" applyFill="1" applyBorder="1" applyAlignment="1">
      <alignment horizontal="center"/>
      <protection/>
    </xf>
    <xf numFmtId="0" fontId="4" fillId="0" borderId="26" xfId="46" applyFont="1" applyFill="1" applyBorder="1">
      <alignment/>
      <protection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34" xfId="46" applyFont="1" applyFill="1" applyBorder="1" applyAlignment="1">
      <alignment horizontal="center" vertical="center" wrapText="1"/>
      <protection/>
    </xf>
    <xf numFmtId="0" fontId="4" fillId="0" borderId="35" xfId="46" applyFont="1" applyFill="1" applyBorder="1">
      <alignment/>
      <protection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4" fillId="0" borderId="39" xfId="46" applyFont="1" applyFill="1" applyBorder="1">
      <alignment/>
      <protection/>
    </xf>
    <xf numFmtId="0" fontId="4" fillId="0" borderId="32" xfId="46" applyFont="1" applyFill="1" applyBorder="1">
      <alignment/>
      <protection/>
    </xf>
    <xf numFmtId="0" fontId="4" fillId="0" borderId="40" xfId="46" applyFont="1" applyFill="1" applyBorder="1">
      <alignment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3" fillId="0" borderId="47" xfId="46" applyFont="1" applyFill="1" applyBorder="1" applyAlignment="1">
      <alignment horizontal="right"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46" applyFill="1" applyBorder="1">
      <alignment/>
      <protection/>
    </xf>
    <xf numFmtId="0" fontId="0" fillId="0" borderId="51" xfId="0" applyFill="1" applyBorder="1" applyAlignment="1">
      <alignment/>
    </xf>
    <xf numFmtId="0" fontId="0" fillId="0" borderId="22" xfId="46" applyFill="1" applyBorder="1">
      <alignment/>
      <protection/>
    </xf>
    <xf numFmtId="0" fontId="0" fillId="0" borderId="52" xfId="46" applyFill="1" applyBorder="1">
      <alignment/>
      <protection/>
    </xf>
    <xf numFmtId="0" fontId="2" fillId="0" borderId="22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3" xfId="46" applyFill="1" applyBorder="1">
      <alignment/>
      <protection/>
    </xf>
    <xf numFmtId="0" fontId="0" fillId="0" borderId="5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0" xfId="46" applyFill="1" applyBorder="1">
      <alignment/>
      <protection/>
    </xf>
    <xf numFmtId="0" fontId="0" fillId="0" borderId="21" xfId="46" applyFill="1" applyBorder="1">
      <alignment/>
      <protection/>
    </xf>
    <xf numFmtId="0" fontId="0" fillId="0" borderId="24" xfId="46" applyFill="1" applyBorder="1">
      <alignment/>
      <protection/>
    </xf>
    <xf numFmtId="0" fontId="0" fillId="0" borderId="56" xfId="46" applyFill="1" applyBorder="1">
      <alignment/>
      <protection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46" applyFill="1" applyBorder="1">
      <alignment/>
      <protection/>
    </xf>
    <xf numFmtId="0" fontId="0" fillId="0" borderId="61" xfId="46" applyFill="1" applyBorder="1">
      <alignment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62" xfId="46" applyFont="1" applyFill="1" applyBorder="1" applyAlignment="1">
      <alignment horizontal="center" vertical="center" wrapText="1"/>
      <protection/>
    </xf>
    <xf numFmtId="0" fontId="4" fillId="0" borderId="63" xfId="46" applyFont="1" applyFill="1" applyBorder="1" applyAlignment="1">
      <alignment horizontal="center" vertical="center" wrapText="1"/>
      <protection/>
    </xf>
    <xf numFmtId="0" fontId="3" fillId="0" borderId="20" xfId="46" applyFont="1" applyFill="1" applyBorder="1" applyAlignment="1">
      <alignment horizontal="left"/>
      <protection/>
    </xf>
    <xf numFmtId="0" fontId="3" fillId="0" borderId="21" xfId="46" applyFont="1" applyFill="1" applyBorder="1" applyAlignment="1">
      <alignment horizontal="left"/>
      <protection/>
    </xf>
    <xf numFmtId="0" fontId="3" fillId="0" borderId="50" xfId="46" applyFont="1" applyFill="1" applyBorder="1" applyAlignment="1">
      <alignment horizontal="left"/>
      <protection/>
    </xf>
    <xf numFmtId="0" fontId="3" fillId="0" borderId="37" xfId="46" applyFont="1" applyFill="1" applyBorder="1" applyAlignment="1">
      <alignment horizontal="left"/>
      <protection/>
    </xf>
    <xf numFmtId="0" fontId="3" fillId="0" borderId="51" xfId="46" applyFont="1" applyFill="1" applyBorder="1" applyAlignment="1">
      <alignment horizontal="left"/>
      <protection/>
    </xf>
    <xf numFmtId="0" fontId="4" fillId="0" borderId="64" xfId="46" applyFont="1" applyFill="1" applyBorder="1" applyAlignment="1">
      <alignment horizontal="center" vertical="center"/>
      <protection/>
    </xf>
    <xf numFmtId="0" fontId="4" fillId="0" borderId="65" xfId="46" applyFont="1" applyFill="1" applyBorder="1" applyAlignment="1">
      <alignment horizontal="center" vertical="center"/>
      <protection/>
    </xf>
    <xf numFmtId="0" fontId="4" fillId="0" borderId="66" xfId="46" applyFont="1" applyFill="1" applyBorder="1" applyAlignment="1">
      <alignment horizontal="center" vertical="center"/>
      <protection/>
    </xf>
    <xf numFmtId="0" fontId="4" fillId="0" borderId="67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3" fillId="0" borderId="70" xfId="46" applyFont="1" applyFill="1" applyBorder="1" applyAlignment="1">
      <alignment horizontal="center" vertical="center" wrapText="1"/>
      <protection/>
    </xf>
    <xf numFmtId="0" fontId="4" fillId="0" borderId="71" xfId="46" applyFont="1" applyFill="1" applyBorder="1" applyAlignment="1">
      <alignment horizontal="center" vertical="center" wrapText="1"/>
      <protection/>
    </xf>
    <xf numFmtId="0" fontId="4" fillId="0" borderId="72" xfId="46" applyFont="1" applyFill="1" applyBorder="1" applyAlignment="1">
      <alignment horizontal="center" vertical="center" wrapText="1"/>
      <protection/>
    </xf>
    <xf numFmtId="0" fontId="4" fillId="0" borderId="73" xfId="46" applyFont="1" applyFill="1" applyBorder="1" applyAlignment="1">
      <alignment horizontal="center" vertical="center" wrapText="1"/>
      <protection/>
    </xf>
    <xf numFmtId="0" fontId="4" fillId="0" borderId="74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75" xfId="46" applyFont="1" applyFill="1" applyBorder="1" applyAlignment="1">
      <alignment horizontal="center" vertical="center" wrapText="1"/>
      <protection/>
    </xf>
    <xf numFmtId="0" fontId="4" fillId="0" borderId="76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left"/>
      <protection/>
    </xf>
    <xf numFmtId="0" fontId="3" fillId="0" borderId="77" xfId="46" applyFont="1" applyFill="1" applyBorder="1" applyAlignment="1">
      <alignment horizontal="left"/>
      <protection/>
    </xf>
    <xf numFmtId="0" fontId="3" fillId="0" borderId="78" xfId="46" applyFont="1" applyFill="1" applyBorder="1" applyAlignment="1">
      <alignment horizontal="left"/>
      <protection/>
    </xf>
    <xf numFmtId="0" fontId="2" fillId="0" borderId="17" xfId="46" applyFont="1" applyFill="1" applyBorder="1" applyAlignment="1">
      <alignment horizontal="center"/>
      <protection/>
    </xf>
    <xf numFmtId="0" fontId="2" fillId="0" borderId="79" xfId="46" applyFont="1" applyFill="1" applyBorder="1" applyAlignment="1">
      <alignment horizontal="center"/>
      <protection/>
    </xf>
    <xf numFmtId="0" fontId="2" fillId="0" borderId="24" xfId="46" applyFont="1" applyFill="1" applyBorder="1" applyAlignment="1">
      <alignment horizont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80" xfId="46" applyFont="1" applyFill="1" applyBorder="1" applyAlignment="1">
      <alignment horizontal="center" vertical="center" wrapText="1"/>
      <protection/>
    </xf>
    <xf numFmtId="0" fontId="3" fillId="0" borderId="81" xfId="46" applyFont="1" applyFill="1" applyBorder="1" applyAlignment="1">
      <alignment horizontal="center" vertical="center" wrapText="1"/>
      <protection/>
    </xf>
    <xf numFmtId="0" fontId="3" fillId="0" borderId="82" xfId="46" applyFont="1" applyFill="1" applyBorder="1" applyAlignment="1">
      <alignment horizontal="center" vertical="center" wrapText="1"/>
      <protection/>
    </xf>
    <xf numFmtId="0" fontId="3" fillId="0" borderId="83" xfId="46" applyFont="1" applyFill="1" applyBorder="1" applyAlignment="1">
      <alignment horizontal="center" vertical="center" wrapText="1"/>
      <protection/>
    </xf>
    <xf numFmtId="0" fontId="3" fillId="0" borderId="67" xfId="46" applyFont="1" applyFill="1" applyBorder="1" applyAlignment="1">
      <alignment horizontal="center" vertical="center" wrapText="1"/>
      <protection/>
    </xf>
    <xf numFmtId="0" fontId="3" fillId="0" borderId="62" xfId="46" applyFont="1" applyFill="1" applyBorder="1" applyAlignment="1">
      <alignment horizontal="center" vertical="center" wrapText="1"/>
      <protection/>
    </xf>
    <xf numFmtId="0" fontId="3" fillId="0" borderId="84" xfId="46" applyFont="1" applyFill="1" applyBorder="1" applyAlignment="1">
      <alignment horizontal="center" vertical="center" wrapText="1"/>
      <protection/>
    </xf>
    <xf numFmtId="0" fontId="3" fillId="0" borderId="85" xfId="46" applyFont="1" applyFill="1" applyBorder="1" applyAlignment="1">
      <alignment horizontal="center" vertical="center" wrapText="1"/>
      <protection/>
    </xf>
    <xf numFmtId="0" fontId="3" fillId="0" borderId="86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3" fillId="0" borderId="70" xfId="46" applyFont="1" applyFill="1" applyBorder="1" applyAlignment="1">
      <alignment horizontal="center" vertical="center" wrapText="1"/>
      <protection/>
    </xf>
    <xf numFmtId="0" fontId="4" fillId="0" borderId="87" xfId="46" applyFont="1" applyFill="1" applyBorder="1" applyAlignment="1">
      <alignment horizontal="center" vertical="center" wrapText="1"/>
      <protection/>
    </xf>
    <xf numFmtId="0" fontId="4" fillId="0" borderId="88" xfId="46" applyFont="1" applyFill="1" applyBorder="1" applyAlignment="1">
      <alignment horizontal="center" vertical="center" wrapText="1"/>
      <protection/>
    </xf>
    <xf numFmtId="0" fontId="4" fillId="0" borderId="89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4" sqref="A14:Q14"/>
    </sheetView>
  </sheetViews>
  <sheetFormatPr defaultColWidth="9.140625" defaultRowHeight="12.75"/>
  <cols>
    <col min="1" max="1" width="16.421875" style="21" customWidth="1"/>
    <col min="2" max="2" width="11.140625" style="21" customWidth="1"/>
    <col min="3" max="4" width="9.140625" style="21" customWidth="1"/>
    <col min="5" max="5" width="10.00390625" style="21" bestFit="1" customWidth="1"/>
    <col min="6" max="9" width="9.140625" style="21" customWidth="1"/>
    <col min="10" max="10" width="9.8515625" style="21" customWidth="1"/>
    <col min="11" max="16384" width="9.140625" style="21" customWidth="1"/>
  </cols>
  <sheetData>
    <row r="1" spans="1:17" ht="15.75" thickBot="1">
      <c r="A1" s="95" t="s">
        <v>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22.5" customHeight="1" thickBot="1">
      <c r="A2" s="1"/>
      <c r="B2" s="98" t="s">
        <v>0</v>
      </c>
      <c r="C2" s="99"/>
      <c r="D2" s="100"/>
      <c r="E2" s="98" t="s">
        <v>1</v>
      </c>
      <c r="F2" s="99"/>
      <c r="G2" s="99"/>
      <c r="H2" s="99"/>
      <c r="I2" s="99"/>
      <c r="J2" s="99"/>
      <c r="K2" s="99"/>
      <c r="L2" s="99"/>
      <c r="M2" s="100"/>
      <c r="N2" s="101" t="s">
        <v>82</v>
      </c>
      <c r="O2" s="102"/>
      <c r="P2" s="103"/>
      <c r="Q2" s="110" t="s">
        <v>2</v>
      </c>
    </row>
    <row r="3" spans="1:17" ht="12.75">
      <c r="A3" s="82" t="s">
        <v>88</v>
      </c>
      <c r="B3" s="85" t="s">
        <v>3</v>
      </c>
      <c r="C3" s="88" t="s">
        <v>4</v>
      </c>
      <c r="D3" s="90" t="s">
        <v>5</v>
      </c>
      <c r="E3" s="113" t="s">
        <v>3</v>
      </c>
      <c r="F3" s="115" t="s">
        <v>6</v>
      </c>
      <c r="G3" s="78"/>
      <c r="H3" s="79"/>
      <c r="I3" s="79"/>
      <c r="J3" s="79"/>
      <c r="K3" s="79"/>
      <c r="L3" s="79"/>
      <c r="M3" s="80"/>
      <c r="N3" s="104"/>
      <c r="O3" s="105"/>
      <c r="P3" s="106"/>
      <c r="Q3" s="111"/>
    </row>
    <row r="4" spans="1:17" ht="13.5" thickBot="1">
      <c r="A4" s="83"/>
      <c r="B4" s="86"/>
      <c r="C4" s="81"/>
      <c r="D4" s="71"/>
      <c r="E4" s="114"/>
      <c r="F4" s="91"/>
      <c r="G4" s="81" t="s">
        <v>86</v>
      </c>
      <c r="H4" s="81"/>
      <c r="I4" s="81" t="s">
        <v>87</v>
      </c>
      <c r="J4" s="89" t="s">
        <v>83</v>
      </c>
      <c r="K4" s="81" t="s">
        <v>7</v>
      </c>
      <c r="L4" s="81" t="s">
        <v>8</v>
      </c>
      <c r="M4" s="71" t="s">
        <v>9</v>
      </c>
      <c r="N4" s="107"/>
      <c r="O4" s="108"/>
      <c r="P4" s="109"/>
      <c r="Q4" s="111"/>
    </row>
    <row r="5" spans="1:17" ht="41.25" thickBot="1">
      <c r="A5" s="84"/>
      <c r="B5" s="87"/>
      <c r="C5" s="89"/>
      <c r="D5" s="72"/>
      <c r="E5" s="114"/>
      <c r="F5" s="91"/>
      <c r="G5" s="2" t="s">
        <v>3</v>
      </c>
      <c r="H5" s="2" t="s">
        <v>6</v>
      </c>
      <c r="I5" s="89"/>
      <c r="J5" s="91"/>
      <c r="K5" s="89"/>
      <c r="L5" s="89"/>
      <c r="M5" s="72"/>
      <c r="N5" s="3" t="s">
        <v>3</v>
      </c>
      <c r="O5" s="4" t="s">
        <v>10</v>
      </c>
      <c r="P5" s="30" t="s">
        <v>85</v>
      </c>
      <c r="Q5" s="112"/>
    </row>
    <row r="6" spans="1:17" ht="13.5" thickBot="1">
      <c r="A6" s="11">
        <v>1</v>
      </c>
      <c r="B6" s="12">
        <v>2</v>
      </c>
      <c r="C6" s="13">
        <v>3</v>
      </c>
      <c r="D6" s="14">
        <v>4</v>
      </c>
      <c r="E6" s="12">
        <v>5</v>
      </c>
      <c r="F6" s="13">
        <v>6</v>
      </c>
      <c r="G6" s="16">
        <v>7</v>
      </c>
      <c r="H6" s="16">
        <v>8</v>
      </c>
      <c r="I6" s="15">
        <v>9</v>
      </c>
      <c r="J6" s="9">
        <v>10</v>
      </c>
      <c r="K6" s="9">
        <v>11</v>
      </c>
      <c r="L6" s="9">
        <v>12</v>
      </c>
      <c r="M6" s="10">
        <v>13</v>
      </c>
      <c r="N6" s="18">
        <v>14</v>
      </c>
      <c r="O6" s="9">
        <v>15</v>
      </c>
      <c r="P6" s="19">
        <v>16</v>
      </c>
      <c r="Q6" s="17">
        <v>17</v>
      </c>
    </row>
    <row r="7" spans="1:17" ht="13.5" thickBot="1">
      <c r="A7" s="73" t="s">
        <v>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ht="12.75">
      <c r="A8" s="31" t="s">
        <v>12</v>
      </c>
      <c r="B8" s="55">
        <v>5767</v>
      </c>
      <c r="C8" s="32">
        <v>362</v>
      </c>
      <c r="D8" s="47">
        <v>0</v>
      </c>
      <c r="E8" s="55">
        <v>4610.8</v>
      </c>
      <c r="F8" s="32">
        <v>385.3</v>
      </c>
      <c r="G8" s="32">
        <v>106.7</v>
      </c>
      <c r="H8" s="32">
        <v>6.7</v>
      </c>
      <c r="I8" s="32">
        <v>340.9</v>
      </c>
      <c r="J8" s="32">
        <v>0</v>
      </c>
      <c r="K8" s="32">
        <v>9.8</v>
      </c>
      <c r="L8" s="32">
        <v>4125.5</v>
      </c>
      <c r="M8" s="47">
        <v>27.9</v>
      </c>
      <c r="N8" s="55">
        <v>7.8</v>
      </c>
      <c r="O8" s="32">
        <v>3.9</v>
      </c>
      <c r="P8" s="56">
        <v>3.9</v>
      </c>
      <c r="Q8" s="57">
        <v>1179.5</v>
      </c>
    </row>
    <row r="9" spans="1:17" ht="12.75">
      <c r="A9" s="20" t="s">
        <v>13</v>
      </c>
      <c r="B9" s="25">
        <v>3221.5</v>
      </c>
      <c r="C9" s="22">
        <v>3221.5</v>
      </c>
      <c r="D9" s="26">
        <v>376.5</v>
      </c>
      <c r="E9" s="25">
        <v>2542.5</v>
      </c>
      <c r="F9" s="22">
        <v>2542.5</v>
      </c>
      <c r="G9" s="22">
        <v>455.8</v>
      </c>
      <c r="H9" s="22">
        <v>455.8</v>
      </c>
      <c r="I9" s="22">
        <v>2039.5</v>
      </c>
      <c r="J9" s="22">
        <v>1.2</v>
      </c>
      <c r="K9" s="22">
        <v>0</v>
      </c>
      <c r="L9" s="22">
        <v>0</v>
      </c>
      <c r="M9" s="26">
        <v>46</v>
      </c>
      <c r="N9" s="25">
        <v>5.6</v>
      </c>
      <c r="O9" s="22">
        <v>0.6</v>
      </c>
      <c r="P9" s="28">
        <v>5</v>
      </c>
      <c r="Q9" s="27">
        <v>656.8</v>
      </c>
    </row>
    <row r="10" spans="1:17" ht="12.75">
      <c r="A10" s="20" t="s">
        <v>14</v>
      </c>
      <c r="B10" s="25">
        <v>1372.2</v>
      </c>
      <c r="C10" s="22">
        <v>1330.8</v>
      </c>
      <c r="D10" s="26">
        <v>205.2</v>
      </c>
      <c r="E10" s="25">
        <v>1227.9</v>
      </c>
      <c r="F10" s="22">
        <v>1183.4</v>
      </c>
      <c r="G10" s="22">
        <v>3</v>
      </c>
      <c r="H10" s="22">
        <v>3</v>
      </c>
      <c r="I10" s="22">
        <v>971.7</v>
      </c>
      <c r="J10" s="22">
        <v>16.4</v>
      </c>
      <c r="K10" s="22">
        <v>0</v>
      </c>
      <c r="L10" s="22">
        <v>0</v>
      </c>
      <c r="M10" s="26">
        <v>236.8</v>
      </c>
      <c r="N10" s="25">
        <v>0</v>
      </c>
      <c r="O10" s="22">
        <v>0</v>
      </c>
      <c r="P10" s="28">
        <v>0</v>
      </c>
      <c r="Q10" s="27">
        <v>144.3</v>
      </c>
    </row>
    <row r="11" spans="1:17" ht="12.75">
      <c r="A11" s="20" t="s">
        <v>43</v>
      </c>
      <c r="B11" s="25">
        <v>248.8</v>
      </c>
      <c r="C11" s="22">
        <v>248.8</v>
      </c>
      <c r="D11" s="26">
        <v>1.1</v>
      </c>
      <c r="E11" s="25">
        <v>167.8</v>
      </c>
      <c r="F11" s="22">
        <v>167.8</v>
      </c>
      <c r="G11" s="22">
        <v>0</v>
      </c>
      <c r="H11" s="22">
        <v>0</v>
      </c>
      <c r="I11" s="22">
        <v>166.8</v>
      </c>
      <c r="J11" s="22">
        <v>1</v>
      </c>
      <c r="K11" s="22">
        <v>0</v>
      </c>
      <c r="L11" s="22">
        <v>0</v>
      </c>
      <c r="M11" s="26">
        <v>0</v>
      </c>
      <c r="N11" s="25">
        <v>0</v>
      </c>
      <c r="O11" s="22">
        <v>0</v>
      </c>
      <c r="P11" s="28">
        <v>0</v>
      </c>
      <c r="Q11" s="27">
        <v>82.1</v>
      </c>
    </row>
    <row r="12" spans="1:17" ht="13.5" thickBot="1">
      <c r="A12" s="20" t="s">
        <v>15</v>
      </c>
      <c r="B12" s="41">
        <v>955.8</v>
      </c>
      <c r="C12" s="29">
        <v>805.6</v>
      </c>
      <c r="D12" s="43">
        <v>60</v>
      </c>
      <c r="E12" s="41">
        <v>698.5</v>
      </c>
      <c r="F12" s="29">
        <v>575.3</v>
      </c>
      <c r="G12" s="29">
        <v>79.3</v>
      </c>
      <c r="H12" s="29">
        <v>48.1</v>
      </c>
      <c r="I12" s="29">
        <v>491.3</v>
      </c>
      <c r="J12" s="29">
        <v>75.7</v>
      </c>
      <c r="K12" s="29">
        <v>30.4</v>
      </c>
      <c r="L12" s="29">
        <v>0</v>
      </c>
      <c r="M12" s="43">
        <v>21.8</v>
      </c>
      <c r="N12" s="41">
        <v>0</v>
      </c>
      <c r="O12" s="29">
        <v>0</v>
      </c>
      <c r="P12" s="42">
        <v>0</v>
      </c>
      <c r="Q12" s="53">
        <v>257.3</v>
      </c>
    </row>
    <row r="13" spans="1:17" ht="13.5" thickBot="1">
      <c r="A13" s="45" t="s">
        <v>16</v>
      </c>
      <c r="B13" s="58">
        <f>SUM(B8:B12)</f>
        <v>11565.3</v>
      </c>
      <c r="C13" s="59">
        <f>SUM(C8:C12)</f>
        <v>5968.700000000001</v>
      </c>
      <c r="D13" s="48">
        <f aca="true" t="shared" si="0" ref="D13:Q13">SUM(D8:D12)</f>
        <v>642.8000000000001</v>
      </c>
      <c r="E13" s="58">
        <f t="shared" si="0"/>
        <v>9247.5</v>
      </c>
      <c r="F13" s="59">
        <f>SUM(F8:F12)</f>
        <v>4854.300000000001</v>
      </c>
      <c r="G13" s="59">
        <f t="shared" si="0"/>
        <v>644.8</v>
      </c>
      <c r="H13" s="59">
        <f t="shared" si="0"/>
        <v>513.6</v>
      </c>
      <c r="I13" s="59">
        <f t="shared" si="0"/>
        <v>4010.2000000000007</v>
      </c>
      <c r="J13" s="59">
        <f t="shared" si="0"/>
        <v>94.3</v>
      </c>
      <c r="K13" s="59">
        <f t="shared" si="0"/>
        <v>40.2</v>
      </c>
      <c r="L13" s="59">
        <f t="shared" si="0"/>
        <v>4125.5</v>
      </c>
      <c r="M13" s="48">
        <f t="shared" si="0"/>
        <v>332.50000000000006</v>
      </c>
      <c r="N13" s="58">
        <f t="shared" si="0"/>
        <v>13.399999999999999</v>
      </c>
      <c r="O13" s="59">
        <f t="shared" si="0"/>
        <v>4.5</v>
      </c>
      <c r="P13" s="48">
        <f t="shared" si="0"/>
        <v>8.9</v>
      </c>
      <c r="Q13" s="60">
        <f t="shared" si="0"/>
        <v>2320</v>
      </c>
    </row>
    <row r="14" spans="1:17" ht="13.5" thickBot="1">
      <c r="A14" s="73" t="s">
        <v>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ht="12.75">
      <c r="A15" s="5" t="s">
        <v>44</v>
      </c>
      <c r="B15" s="23">
        <v>253.2</v>
      </c>
      <c r="C15" s="24">
        <v>245.6</v>
      </c>
      <c r="D15" s="46">
        <v>33.3</v>
      </c>
      <c r="E15" s="23">
        <v>187.9</v>
      </c>
      <c r="F15" s="24">
        <v>180.3</v>
      </c>
      <c r="G15" s="24">
        <v>0</v>
      </c>
      <c r="H15" s="24">
        <v>0</v>
      </c>
      <c r="I15" s="24">
        <v>169.3</v>
      </c>
      <c r="J15" s="24">
        <v>0</v>
      </c>
      <c r="K15" s="24">
        <v>0</v>
      </c>
      <c r="L15" s="24">
        <v>0</v>
      </c>
      <c r="M15" s="46">
        <v>18.6</v>
      </c>
      <c r="N15" s="23">
        <v>0</v>
      </c>
      <c r="O15" s="24">
        <v>0</v>
      </c>
      <c r="P15" s="46">
        <v>0</v>
      </c>
      <c r="Q15" s="40">
        <v>65.3</v>
      </c>
    </row>
    <row r="16" spans="1:17" ht="12.75">
      <c r="A16" s="6" t="s">
        <v>18</v>
      </c>
      <c r="B16" s="25">
        <v>16389</v>
      </c>
      <c r="C16" s="22">
        <v>1910</v>
      </c>
      <c r="D16" s="26">
        <v>0</v>
      </c>
      <c r="E16" s="25">
        <v>15984</v>
      </c>
      <c r="F16" s="22">
        <v>1505</v>
      </c>
      <c r="G16" s="22">
        <v>14419</v>
      </c>
      <c r="H16" s="22">
        <v>0</v>
      </c>
      <c r="I16" s="22">
        <v>1470</v>
      </c>
      <c r="J16" s="22">
        <v>60</v>
      </c>
      <c r="K16" s="22">
        <v>35</v>
      </c>
      <c r="L16" s="22">
        <v>0</v>
      </c>
      <c r="M16" s="26">
        <v>0</v>
      </c>
      <c r="N16" s="25">
        <v>199056</v>
      </c>
      <c r="O16" s="22">
        <v>199056</v>
      </c>
      <c r="P16" s="26">
        <v>0</v>
      </c>
      <c r="Q16" s="27">
        <v>405</v>
      </c>
    </row>
    <row r="17" spans="1:17" ht="12.75">
      <c r="A17" s="6" t="s">
        <v>45</v>
      </c>
      <c r="B17" s="25">
        <v>2424046</v>
      </c>
      <c r="C17" s="22">
        <v>2002</v>
      </c>
      <c r="D17" s="26">
        <v>146</v>
      </c>
      <c r="E17" s="25">
        <v>2423776</v>
      </c>
      <c r="F17" s="22">
        <v>1732</v>
      </c>
      <c r="G17" s="22">
        <v>453</v>
      </c>
      <c r="H17" s="22">
        <v>453</v>
      </c>
      <c r="I17" s="22">
        <v>1162</v>
      </c>
      <c r="J17" s="22">
        <v>2419345</v>
      </c>
      <c r="K17" s="22">
        <v>113</v>
      </c>
      <c r="L17" s="22">
        <v>2703</v>
      </c>
      <c r="M17" s="26">
        <v>0</v>
      </c>
      <c r="N17" s="25">
        <v>0</v>
      </c>
      <c r="O17" s="22">
        <v>0</v>
      </c>
      <c r="P17" s="26">
        <v>0</v>
      </c>
      <c r="Q17" s="27">
        <v>229</v>
      </c>
    </row>
    <row r="18" spans="1:17" ht="12.75">
      <c r="A18" s="6" t="s">
        <v>19</v>
      </c>
      <c r="B18" s="25">
        <v>23799</v>
      </c>
      <c r="C18" s="22">
        <v>22396</v>
      </c>
      <c r="D18" s="26">
        <v>2390</v>
      </c>
      <c r="E18" s="25">
        <v>15859</v>
      </c>
      <c r="F18" s="22">
        <v>14458</v>
      </c>
      <c r="G18" s="22">
        <v>2678</v>
      </c>
      <c r="H18" s="22">
        <v>1280</v>
      </c>
      <c r="I18" s="22">
        <v>13140</v>
      </c>
      <c r="J18" s="22">
        <v>3</v>
      </c>
      <c r="K18" s="22">
        <v>0</v>
      </c>
      <c r="L18" s="22">
        <v>0</v>
      </c>
      <c r="M18" s="26">
        <v>38</v>
      </c>
      <c r="N18" s="25">
        <v>6561</v>
      </c>
      <c r="O18" s="22">
        <v>5966</v>
      </c>
      <c r="P18" s="26">
        <v>595</v>
      </c>
      <c r="Q18" s="27">
        <v>7879</v>
      </c>
    </row>
    <row r="19" spans="1:17" ht="12.75">
      <c r="A19" s="6" t="s">
        <v>20</v>
      </c>
      <c r="B19" s="25">
        <v>1650</v>
      </c>
      <c r="C19" s="22">
        <v>1585</v>
      </c>
      <c r="D19" s="26">
        <v>9</v>
      </c>
      <c r="E19" s="25">
        <v>1374</v>
      </c>
      <c r="F19" s="22">
        <v>1309</v>
      </c>
      <c r="G19" s="22">
        <v>41</v>
      </c>
      <c r="H19" s="22">
        <v>41</v>
      </c>
      <c r="I19" s="22">
        <v>1158</v>
      </c>
      <c r="J19" s="22">
        <v>11</v>
      </c>
      <c r="K19" s="22">
        <v>164</v>
      </c>
      <c r="L19" s="22">
        <v>0</v>
      </c>
      <c r="M19" s="26">
        <v>0</v>
      </c>
      <c r="N19" s="25">
        <v>33</v>
      </c>
      <c r="O19" s="22">
        <v>0</v>
      </c>
      <c r="P19" s="26">
        <v>33</v>
      </c>
      <c r="Q19" s="27">
        <v>332</v>
      </c>
    </row>
    <row r="20" spans="1:17" ht="12.75">
      <c r="A20" s="6" t="s">
        <v>46</v>
      </c>
      <c r="B20" s="25">
        <v>8596</v>
      </c>
      <c r="C20" s="22">
        <v>2334</v>
      </c>
      <c r="D20" s="26">
        <v>247</v>
      </c>
      <c r="E20" s="25">
        <v>8096</v>
      </c>
      <c r="F20" s="22">
        <v>1834</v>
      </c>
      <c r="G20" s="22">
        <v>1641</v>
      </c>
      <c r="H20" s="22">
        <v>248</v>
      </c>
      <c r="I20" s="22">
        <v>1185</v>
      </c>
      <c r="J20" s="22">
        <v>3348</v>
      </c>
      <c r="K20" s="22">
        <v>166</v>
      </c>
      <c r="L20" s="22">
        <v>1750</v>
      </c>
      <c r="M20" s="26">
        <v>6</v>
      </c>
      <c r="N20" s="25">
        <v>70300</v>
      </c>
      <c r="O20" s="22">
        <v>70000</v>
      </c>
      <c r="P20" s="26">
        <v>300</v>
      </c>
      <c r="Q20" s="27">
        <v>499</v>
      </c>
    </row>
    <row r="21" spans="1:17" ht="12.75">
      <c r="A21" s="6" t="s">
        <v>47</v>
      </c>
      <c r="B21" s="25">
        <v>3213.7</v>
      </c>
      <c r="C21" s="22">
        <v>525.4</v>
      </c>
      <c r="D21" s="26">
        <v>44</v>
      </c>
      <c r="E21" s="25">
        <v>2939</v>
      </c>
      <c r="F21" s="22">
        <v>371.7</v>
      </c>
      <c r="G21" s="22">
        <v>5.2</v>
      </c>
      <c r="H21" s="22">
        <v>5.2</v>
      </c>
      <c r="I21" s="22">
        <v>313.1</v>
      </c>
      <c r="J21" s="22">
        <v>1.3</v>
      </c>
      <c r="K21" s="22">
        <v>0</v>
      </c>
      <c r="L21" s="22">
        <v>2567.3</v>
      </c>
      <c r="M21" s="26">
        <v>52.1</v>
      </c>
      <c r="N21" s="25">
        <v>0.3</v>
      </c>
      <c r="O21" s="22">
        <v>0</v>
      </c>
      <c r="P21" s="26">
        <v>0.3</v>
      </c>
      <c r="Q21" s="27">
        <v>275</v>
      </c>
    </row>
    <row r="22" spans="1:17" ht="13.5" thickBot="1">
      <c r="A22" s="7" t="s">
        <v>48</v>
      </c>
      <c r="B22" s="41">
        <v>5064</v>
      </c>
      <c r="C22" s="29">
        <v>1010</v>
      </c>
      <c r="D22" s="43">
        <v>58</v>
      </c>
      <c r="E22" s="41">
        <v>4837</v>
      </c>
      <c r="F22" s="29">
        <v>783</v>
      </c>
      <c r="G22" s="29">
        <v>95</v>
      </c>
      <c r="H22" s="29">
        <v>81</v>
      </c>
      <c r="I22" s="29">
        <v>683</v>
      </c>
      <c r="J22" s="29">
        <v>0</v>
      </c>
      <c r="K22" s="29">
        <v>19</v>
      </c>
      <c r="L22" s="29">
        <v>4040</v>
      </c>
      <c r="M22" s="43">
        <v>0</v>
      </c>
      <c r="N22" s="41">
        <v>0</v>
      </c>
      <c r="O22" s="29">
        <v>0</v>
      </c>
      <c r="P22" s="43">
        <v>0</v>
      </c>
      <c r="Q22" s="53">
        <v>227</v>
      </c>
    </row>
    <row r="23" spans="1:17" ht="13.5" thickBot="1">
      <c r="A23" s="8" t="s">
        <v>16</v>
      </c>
      <c r="B23" s="58">
        <f>SUM(B15:B22)</f>
        <v>2483010.9000000004</v>
      </c>
      <c r="C23" s="59">
        <f aca="true" t="shared" si="1" ref="C23:Q23">SUM(C15:C22)</f>
        <v>32008</v>
      </c>
      <c r="D23" s="48">
        <f t="shared" si="1"/>
        <v>2927.3</v>
      </c>
      <c r="E23" s="61">
        <f t="shared" si="1"/>
        <v>2473052.9</v>
      </c>
      <c r="F23" s="59">
        <f t="shared" si="1"/>
        <v>22173</v>
      </c>
      <c r="G23" s="59">
        <f t="shared" si="1"/>
        <v>19332.2</v>
      </c>
      <c r="H23" s="59">
        <f t="shared" si="1"/>
        <v>2108.2</v>
      </c>
      <c r="I23" s="59">
        <f t="shared" si="1"/>
        <v>19280.399999999998</v>
      </c>
      <c r="J23" s="59">
        <f t="shared" si="1"/>
        <v>2422768.3</v>
      </c>
      <c r="K23" s="59">
        <f t="shared" si="1"/>
        <v>497</v>
      </c>
      <c r="L23" s="59">
        <f t="shared" si="1"/>
        <v>11060.3</v>
      </c>
      <c r="M23" s="50">
        <f t="shared" si="1"/>
        <v>114.7</v>
      </c>
      <c r="N23" s="58">
        <f t="shared" si="1"/>
        <v>275950.3</v>
      </c>
      <c r="O23" s="59">
        <f t="shared" si="1"/>
        <v>275022</v>
      </c>
      <c r="P23" s="48">
        <f t="shared" si="1"/>
        <v>928.3</v>
      </c>
      <c r="Q23" s="60">
        <f t="shared" si="1"/>
        <v>9911.3</v>
      </c>
    </row>
    <row r="24" spans="1:17" ht="13.5" thickBot="1">
      <c r="A24" s="73" t="s">
        <v>21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</row>
    <row r="25" spans="1:17" ht="12.75">
      <c r="A25" s="5" t="s">
        <v>49</v>
      </c>
      <c r="B25" s="23">
        <v>13715.1</v>
      </c>
      <c r="C25" s="24">
        <v>10583.1</v>
      </c>
      <c r="D25" s="46">
        <v>1683.9</v>
      </c>
      <c r="E25" s="23">
        <v>12299.1</v>
      </c>
      <c r="F25" s="24">
        <v>9167.1</v>
      </c>
      <c r="G25" s="24">
        <v>4754</v>
      </c>
      <c r="H25" s="24">
        <v>2050</v>
      </c>
      <c r="I25" s="24">
        <v>6272.1</v>
      </c>
      <c r="J25" s="24">
        <v>445</v>
      </c>
      <c r="K25" s="24">
        <v>0</v>
      </c>
      <c r="L25" s="24">
        <v>0</v>
      </c>
      <c r="M25" s="46">
        <v>828</v>
      </c>
      <c r="N25" s="23">
        <v>0</v>
      </c>
      <c r="O25" s="24">
        <v>0</v>
      </c>
      <c r="P25" s="46">
        <v>0</v>
      </c>
      <c r="Q25" s="40">
        <v>968</v>
      </c>
    </row>
    <row r="26" spans="1:17" ht="12.75">
      <c r="A26" s="6" t="s">
        <v>50</v>
      </c>
      <c r="B26" s="25">
        <v>1808</v>
      </c>
      <c r="C26" s="22">
        <v>1366</v>
      </c>
      <c r="D26" s="26">
        <v>425</v>
      </c>
      <c r="E26" s="25">
        <v>1842</v>
      </c>
      <c r="F26" s="22">
        <v>1400</v>
      </c>
      <c r="G26" s="22">
        <v>1187</v>
      </c>
      <c r="H26" s="22">
        <v>745</v>
      </c>
      <c r="I26" s="22">
        <v>655</v>
      </c>
      <c r="J26" s="22">
        <v>0</v>
      </c>
      <c r="K26" s="22">
        <v>0</v>
      </c>
      <c r="L26" s="22">
        <v>0</v>
      </c>
      <c r="M26" s="26">
        <v>0</v>
      </c>
      <c r="N26" s="25">
        <v>1155</v>
      </c>
      <c r="O26" s="22">
        <v>1154</v>
      </c>
      <c r="P26" s="26">
        <v>1</v>
      </c>
      <c r="Q26" s="27">
        <v>310</v>
      </c>
    </row>
    <row r="27" spans="1:17" ht="12.75">
      <c r="A27" s="6" t="s">
        <v>22</v>
      </c>
      <c r="B27" s="25">
        <v>888</v>
      </c>
      <c r="C27" s="22">
        <v>888</v>
      </c>
      <c r="D27" s="26">
        <v>0</v>
      </c>
      <c r="E27" s="25">
        <v>858</v>
      </c>
      <c r="F27" s="22">
        <v>858</v>
      </c>
      <c r="G27" s="22">
        <v>80</v>
      </c>
      <c r="H27" s="22">
        <v>80</v>
      </c>
      <c r="I27" s="22">
        <v>548</v>
      </c>
      <c r="J27" s="22">
        <v>3</v>
      </c>
      <c r="K27" s="22">
        <v>0</v>
      </c>
      <c r="L27" s="22">
        <v>0</v>
      </c>
      <c r="M27" s="26">
        <v>227</v>
      </c>
      <c r="N27" s="25">
        <v>0</v>
      </c>
      <c r="O27" s="22">
        <v>0</v>
      </c>
      <c r="P27" s="26">
        <v>0</v>
      </c>
      <c r="Q27" s="27">
        <v>30</v>
      </c>
    </row>
    <row r="28" spans="1:17" ht="12.75">
      <c r="A28" s="6" t="s">
        <v>23</v>
      </c>
      <c r="B28" s="25">
        <v>224</v>
      </c>
      <c r="C28" s="22">
        <v>223</v>
      </c>
      <c r="D28" s="26">
        <v>0</v>
      </c>
      <c r="E28" s="25">
        <v>195</v>
      </c>
      <c r="F28" s="22">
        <v>194</v>
      </c>
      <c r="G28" s="22">
        <v>0</v>
      </c>
      <c r="H28" s="22">
        <v>0</v>
      </c>
      <c r="I28" s="22">
        <v>177</v>
      </c>
      <c r="J28" s="22">
        <v>0</v>
      </c>
      <c r="K28" s="22">
        <v>0</v>
      </c>
      <c r="L28" s="22">
        <v>0</v>
      </c>
      <c r="M28" s="26">
        <v>18</v>
      </c>
      <c r="N28" s="25">
        <v>0</v>
      </c>
      <c r="O28" s="22">
        <v>0</v>
      </c>
      <c r="P28" s="26">
        <v>0</v>
      </c>
      <c r="Q28" s="27">
        <v>29</v>
      </c>
    </row>
    <row r="29" spans="1:17" ht="12.75">
      <c r="A29" s="6" t="s">
        <v>24</v>
      </c>
      <c r="B29" s="25">
        <v>1509</v>
      </c>
      <c r="C29" s="22">
        <v>1509</v>
      </c>
      <c r="D29" s="26">
        <v>228</v>
      </c>
      <c r="E29" s="25">
        <v>1028.7</v>
      </c>
      <c r="F29" s="22">
        <v>1028.7</v>
      </c>
      <c r="G29" s="22">
        <v>36.7</v>
      </c>
      <c r="H29" s="22">
        <v>36.7</v>
      </c>
      <c r="I29" s="22">
        <v>949</v>
      </c>
      <c r="J29" s="22">
        <v>10</v>
      </c>
      <c r="K29" s="22">
        <v>0</v>
      </c>
      <c r="L29" s="22">
        <v>0</v>
      </c>
      <c r="M29" s="26">
        <v>33</v>
      </c>
      <c r="N29" s="25">
        <v>0</v>
      </c>
      <c r="O29" s="22">
        <v>0</v>
      </c>
      <c r="P29" s="26">
        <v>0</v>
      </c>
      <c r="Q29" s="27">
        <v>478</v>
      </c>
    </row>
    <row r="30" spans="1:17" ht="12.75">
      <c r="A30" s="6" t="s">
        <v>25</v>
      </c>
      <c r="B30" s="25">
        <v>184</v>
      </c>
      <c r="C30" s="22">
        <v>184</v>
      </c>
      <c r="D30" s="26">
        <v>0</v>
      </c>
      <c r="E30" s="25">
        <v>184</v>
      </c>
      <c r="F30" s="22">
        <v>184</v>
      </c>
      <c r="G30" s="22">
        <v>0</v>
      </c>
      <c r="H30" s="22">
        <v>0</v>
      </c>
      <c r="I30" s="22">
        <v>169</v>
      </c>
      <c r="J30" s="22">
        <v>0</v>
      </c>
      <c r="K30" s="22">
        <v>0</v>
      </c>
      <c r="L30" s="22">
        <v>0</v>
      </c>
      <c r="M30" s="26">
        <v>15</v>
      </c>
      <c r="N30" s="25">
        <v>0</v>
      </c>
      <c r="O30" s="22">
        <v>0</v>
      </c>
      <c r="P30" s="26">
        <v>0</v>
      </c>
      <c r="Q30" s="27">
        <v>0</v>
      </c>
    </row>
    <row r="31" spans="1:17" ht="13.5" thickBot="1">
      <c r="A31" s="7" t="s">
        <v>51</v>
      </c>
      <c r="B31" s="41">
        <v>5393</v>
      </c>
      <c r="C31" s="29">
        <v>1524</v>
      </c>
      <c r="D31" s="43">
        <v>151</v>
      </c>
      <c r="E31" s="41">
        <v>5230</v>
      </c>
      <c r="F31" s="29">
        <v>1361</v>
      </c>
      <c r="G31" s="29">
        <v>1403</v>
      </c>
      <c r="H31" s="29">
        <v>288</v>
      </c>
      <c r="I31" s="29">
        <v>1021</v>
      </c>
      <c r="J31" s="29">
        <v>42</v>
      </c>
      <c r="K31" s="29">
        <v>10</v>
      </c>
      <c r="L31" s="29">
        <v>2754</v>
      </c>
      <c r="M31" s="43">
        <v>0</v>
      </c>
      <c r="N31" s="41">
        <v>0</v>
      </c>
      <c r="O31" s="29">
        <v>0</v>
      </c>
      <c r="P31" s="43">
        <v>0</v>
      </c>
      <c r="Q31" s="53">
        <v>164</v>
      </c>
    </row>
    <row r="32" spans="1:17" ht="13.5" thickBot="1">
      <c r="A32" s="8" t="s">
        <v>16</v>
      </c>
      <c r="B32" s="58">
        <f>SUM(B25:B31)</f>
        <v>23721.1</v>
      </c>
      <c r="C32" s="59">
        <f aca="true" t="shared" si="2" ref="C32:Q32">SUM(C25:C31)</f>
        <v>16277.1</v>
      </c>
      <c r="D32" s="48">
        <f t="shared" si="2"/>
        <v>2487.9</v>
      </c>
      <c r="E32" s="58">
        <f t="shared" si="2"/>
        <v>21636.800000000003</v>
      </c>
      <c r="F32" s="59">
        <f t="shared" si="2"/>
        <v>14192.800000000001</v>
      </c>
      <c r="G32" s="59">
        <f t="shared" si="2"/>
        <v>7460.7</v>
      </c>
      <c r="H32" s="59">
        <f t="shared" si="2"/>
        <v>3199.7</v>
      </c>
      <c r="I32" s="59">
        <f t="shared" si="2"/>
        <v>9791.1</v>
      </c>
      <c r="J32" s="59">
        <f t="shared" si="2"/>
        <v>500</v>
      </c>
      <c r="K32" s="59">
        <f t="shared" si="2"/>
        <v>10</v>
      </c>
      <c r="L32" s="59">
        <f t="shared" si="2"/>
        <v>2754</v>
      </c>
      <c r="M32" s="48">
        <f t="shared" si="2"/>
        <v>1121</v>
      </c>
      <c r="N32" s="61">
        <f t="shared" si="2"/>
        <v>1155</v>
      </c>
      <c r="O32" s="59">
        <f t="shared" si="2"/>
        <v>1154</v>
      </c>
      <c r="P32" s="50">
        <f t="shared" si="2"/>
        <v>1</v>
      </c>
      <c r="Q32" s="54">
        <f t="shared" si="2"/>
        <v>1979</v>
      </c>
    </row>
    <row r="33" spans="1:17" ht="13.5" thickBot="1">
      <c r="A33" s="73" t="s">
        <v>26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</row>
    <row r="34" spans="1:17" ht="12.75">
      <c r="A34" s="5" t="s">
        <v>27</v>
      </c>
      <c r="B34" s="23">
        <v>320.2</v>
      </c>
      <c r="C34" s="24">
        <v>320.2</v>
      </c>
      <c r="D34" s="46">
        <v>0</v>
      </c>
      <c r="E34" s="23">
        <v>320.2</v>
      </c>
      <c r="F34" s="24">
        <v>320.2</v>
      </c>
      <c r="G34" s="24">
        <v>31.8</v>
      </c>
      <c r="H34" s="24">
        <v>31.8</v>
      </c>
      <c r="I34" s="24">
        <v>288.4</v>
      </c>
      <c r="J34" s="24">
        <v>0</v>
      </c>
      <c r="K34" s="24">
        <v>0</v>
      </c>
      <c r="L34" s="24">
        <v>0</v>
      </c>
      <c r="M34" s="46">
        <v>0</v>
      </c>
      <c r="N34" s="23">
        <v>0</v>
      </c>
      <c r="O34" s="24">
        <v>0</v>
      </c>
      <c r="P34" s="46">
        <v>0</v>
      </c>
      <c r="Q34" s="40">
        <v>0</v>
      </c>
    </row>
    <row r="35" spans="1:17" ht="12.75">
      <c r="A35" s="6" t="s">
        <v>52</v>
      </c>
      <c r="B35" s="25">
        <v>4586.3</v>
      </c>
      <c r="C35" s="22">
        <v>373.6</v>
      </c>
      <c r="D35" s="26">
        <v>99.6</v>
      </c>
      <c r="E35" s="25">
        <v>4586.3</v>
      </c>
      <c r="F35" s="22">
        <v>373.6</v>
      </c>
      <c r="G35" s="22">
        <v>89</v>
      </c>
      <c r="H35" s="22">
        <v>86</v>
      </c>
      <c r="I35" s="22">
        <v>287.6</v>
      </c>
      <c r="J35" s="22">
        <v>0</v>
      </c>
      <c r="K35" s="22">
        <v>0</v>
      </c>
      <c r="L35" s="22">
        <v>4209.7</v>
      </c>
      <c r="M35" s="26">
        <v>0</v>
      </c>
      <c r="N35" s="25">
        <v>41</v>
      </c>
      <c r="O35" s="22">
        <v>41</v>
      </c>
      <c r="P35" s="26">
        <v>0</v>
      </c>
      <c r="Q35" s="27">
        <v>0</v>
      </c>
    </row>
    <row r="36" spans="1:17" ht="12.75">
      <c r="A36" s="6" t="s">
        <v>53</v>
      </c>
      <c r="B36" s="25">
        <v>3695</v>
      </c>
      <c r="C36" s="22">
        <v>3614</v>
      </c>
      <c r="D36" s="26">
        <v>329</v>
      </c>
      <c r="E36" s="25">
        <v>3297</v>
      </c>
      <c r="F36" s="22">
        <v>3216</v>
      </c>
      <c r="G36" s="22">
        <v>551</v>
      </c>
      <c r="H36" s="22">
        <v>470</v>
      </c>
      <c r="I36" s="22">
        <v>2606.8</v>
      </c>
      <c r="J36" s="22">
        <v>0</v>
      </c>
      <c r="K36" s="22">
        <v>139.2</v>
      </c>
      <c r="L36" s="22">
        <v>0</v>
      </c>
      <c r="M36" s="26">
        <v>0</v>
      </c>
      <c r="N36" s="25">
        <v>3623</v>
      </c>
      <c r="O36" s="22">
        <v>1980</v>
      </c>
      <c r="P36" s="26">
        <v>1643</v>
      </c>
      <c r="Q36" s="27">
        <v>398</v>
      </c>
    </row>
    <row r="37" spans="1:17" ht="12.75">
      <c r="A37" s="7" t="s">
        <v>55</v>
      </c>
      <c r="B37" s="22">
        <v>928</v>
      </c>
      <c r="C37" s="22">
        <v>928</v>
      </c>
      <c r="D37" s="26">
        <v>31</v>
      </c>
      <c r="E37" s="25">
        <v>928</v>
      </c>
      <c r="F37" s="22">
        <v>928</v>
      </c>
      <c r="G37" s="22">
        <v>0</v>
      </c>
      <c r="H37" s="22">
        <v>0</v>
      </c>
      <c r="I37" s="22">
        <v>928</v>
      </c>
      <c r="J37" s="22">
        <v>0</v>
      </c>
      <c r="K37" s="22">
        <v>0</v>
      </c>
      <c r="L37" s="22">
        <v>0</v>
      </c>
      <c r="M37" s="26">
        <v>0</v>
      </c>
      <c r="N37" s="25">
        <v>0</v>
      </c>
      <c r="O37" s="22">
        <v>0</v>
      </c>
      <c r="P37" s="26">
        <v>0</v>
      </c>
      <c r="Q37" s="27">
        <v>0</v>
      </c>
    </row>
    <row r="38" spans="1:17" ht="13.5" thickBot="1">
      <c r="A38" s="6" t="s">
        <v>54</v>
      </c>
      <c r="B38" s="62">
        <v>702.9</v>
      </c>
      <c r="C38" s="33">
        <v>702.9</v>
      </c>
      <c r="D38" s="49">
        <v>0</v>
      </c>
      <c r="E38" s="62">
        <v>568.8</v>
      </c>
      <c r="F38" s="33">
        <v>568.8</v>
      </c>
      <c r="G38" s="33">
        <v>0</v>
      </c>
      <c r="H38" s="33">
        <v>0</v>
      </c>
      <c r="I38" s="33">
        <v>568.8</v>
      </c>
      <c r="J38" s="33">
        <v>0</v>
      </c>
      <c r="K38" s="33">
        <v>0</v>
      </c>
      <c r="L38" s="33">
        <v>0</v>
      </c>
      <c r="M38" s="49">
        <v>0</v>
      </c>
      <c r="N38" s="62">
        <v>0</v>
      </c>
      <c r="O38" s="33">
        <v>0</v>
      </c>
      <c r="P38" s="49">
        <v>0</v>
      </c>
      <c r="Q38" s="44">
        <v>134.1</v>
      </c>
    </row>
    <row r="39" spans="1:17" ht="13.5" thickBot="1">
      <c r="A39" s="8" t="s">
        <v>16</v>
      </c>
      <c r="B39" s="58">
        <f aca="true" t="shared" si="3" ref="B39:Q39">SUM(B34:B38)</f>
        <v>10232.4</v>
      </c>
      <c r="C39" s="59">
        <f t="shared" si="3"/>
        <v>5938.7</v>
      </c>
      <c r="D39" s="48">
        <f t="shared" si="3"/>
        <v>459.6</v>
      </c>
      <c r="E39" s="58">
        <f t="shared" si="3"/>
        <v>9700.3</v>
      </c>
      <c r="F39" s="59">
        <f t="shared" si="3"/>
        <v>5406.6</v>
      </c>
      <c r="G39" s="59">
        <f t="shared" si="3"/>
        <v>671.8</v>
      </c>
      <c r="H39" s="59">
        <f t="shared" si="3"/>
        <v>587.8</v>
      </c>
      <c r="I39" s="59">
        <f t="shared" si="3"/>
        <v>4679.6</v>
      </c>
      <c r="J39" s="59">
        <f t="shared" si="3"/>
        <v>0</v>
      </c>
      <c r="K39" s="59">
        <f t="shared" si="3"/>
        <v>139.2</v>
      </c>
      <c r="L39" s="59">
        <f t="shared" si="3"/>
        <v>4209.7</v>
      </c>
      <c r="M39" s="48">
        <f t="shared" si="3"/>
        <v>0</v>
      </c>
      <c r="N39" s="58">
        <f t="shared" si="3"/>
        <v>3664</v>
      </c>
      <c r="O39" s="59">
        <f t="shared" si="3"/>
        <v>2021</v>
      </c>
      <c r="P39" s="48">
        <f t="shared" si="3"/>
        <v>1643</v>
      </c>
      <c r="Q39" s="54">
        <f t="shared" si="3"/>
        <v>532.1</v>
      </c>
    </row>
    <row r="40" spans="1:17" ht="13.5" thickBot="1">
      <c r="A40" s="73" t="s">
        <v>28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</row>
    <row r="41" spans="1:17" ht="12.75">
      <c r="A41" s="5" t="s">
        <v>56</v>
      </c>
      <c r="B41" s="23">
        <v>1012.8</v>
      </c>
      <c r="C41" s="24">
        <v>953.3</v>
      </c>
      <c r="D41" s="46">
        <v>41.8</v>
      </c>
      <c r="E41" s="23">
        <v>853</v>
      </c>
      <c r="F41" s="24">
        <v>793.5</v>
      </c>
      <c r="G41" s="24">
        <v>457</v>
      </c>
      <c r="H41" s="24">
        <v>398</v>
      </c>
      <c r="I41" s="24">
        <v>389</v>
      </c>
      <c r="J41" s="24">
        <v>0</v>
      </c>
      <c r="K41" s="24">
        <v>7</v>
      </c>
      <c r="L41" s="24">
        <v>0</v>
      </c>
      <c r="M41" s="46">
        <v>0</v>
      </c>
      <c r="N41" s="23">
        <v>4</v>
      </c>
      <c r="O41" s="24">
        <v>0</v>
      </c>
      <c r="P41" s="46">
        <v>4</v>
      </c>
      <c r="Q41" s="40">
        <v>150</v>
      </c>
    </row>
    <row r="42" spans="1:17" ht="12.75">
      <c r="A42" s="6" t="s">
        <v>57</v>
      </c>
      <c r="B42" s="25">
        <v>390.7</v>
      </c>
      <c r="C42" s="22">
        <v>390.7</v>
      </c>
      <c r="D42" s="26">
        <v>0</v>
      </c>
      <c r="E42" s="25">
        <v>271.7</v>
      </c>
      <c r="F42" s="22">
        <v>271.7</v>
      </c>
      <c r="G42" s="22">
        <v>5</v>
      </c>
      <c r="H42" s="22">
        <v>5</v>
      </c>
      <c r="I42" s="22">
        <v>209.3</v>
      </c>
      <c r="J42" s="22">
        <v>31.4</v>
      </c>
      <c r="K42" s="22">
        <v>26</v>
      </c>
      <c r="L42" s="22">
        <v>0</v>
      </c>
      <c r="M42" s="26">
        <v>0</v>
      </c>
      <c r="N42" s="25">
        <v>0</v>
      </c>
      <c r="O42" s="22">
        <v>0</v>
      </c>
      <c r="P42" s="26">
        <v>0</v>
      </c>
      <c r="Q42" s="27">
        <v>119</v>
      </c>
    </row>
    <row r="43" spans="1:17" ht="12.75">
      <c r="A43" s="6" t="s">
        <v>59</v>
      </c>
      <c r="B43" s="25">
        <v>218</v>
      </c>
      <c r="C43" s="22">
        <v>198</v>
      </c>
      <c r="D43" s="26">
        <v>0</v>
      </c>
      <c r="E43" s="25">
        <v>197</v>
      </c>
      <c r="F43" s="22">
        <v>177</v>
      </c>
      <c r="G43" s="22">
        <v>0</v>
      </c>
      <c r="H43" s="22">
        <v>0</v>
      </c>
      <c r="I43" s="22">
        <v>175</v>
      </c>
      <c r="J43" s="22">
        <v>0</v>
      </c>
      <c r="K43" s="22">
        <v>20</v>
      </c>
      <c r="L43" s="22">
        <v>0</v>
      </c>
      <c r="M43" s="26">
        <v>2</v>
      </c>
      <c r="N43" s="25">
        <v>0</v>
      </c>
      <c r="O43" s="22">
        <v>0</v>
      </c>
      <c r="P43" s="26">
        <v>0</v>
      </c>
      <c r="Q43" s="27">
        <v>21</v>
      </c>
    </row>
    <row r="44" spans="1:17" ht="12.75">
      <c r="A44" s="6" t="s">
        <v>58</v>
      </c>
      <c r="B44" s="25">
        <v>6825</v>
      </c>
      <c r="C44" s="22">
        <v>6579</v>
      </c>
      <c r="D44" s="26">
        <v>2354</v>
      </c>
      <c r="E44" s="25">
        <v>5660.2</v>
      </c>
      <c r="F44" s="22">
        <v>5428.2</v>
      </c>
      <c r="G44" s="22">
        <v>1851.9</v>
      </c>
      <c r="H44" s="22">
        <v>1627.9</v>
      </c>
      <c r="I44" s="22">
        <v>3554.1</v>
      </c>
      <c r="J44" s="22">
        <v>152.2</v>
      </c>
      <c r="K44" s="22">
        <v>0</v>
      </c>
      <c r="L44" s="22">
        <v>0</v>
      </c>
      <c r="M44" s="26">
        <v>102</v>
      </c>
      <c r="N44" s="25">
        <v>2620</v>
      </c>
      <c r="O44" s="22">
        <v>2620</v>
      </c>
      <c r="P44" s="26">
        <v>0</v>
      </c>
      <c r="Q44" s="27">
        <v>1141</v>
      </c>
    </row>
    <row r="45" spans="1:17" ht="12.75">
      <c r="A45" s="6" t="s">
        <v>29</v>
      </c>
      <c r="B45" s="25">
        <v>1263.7</v>
      </c>
      <c r="C45" s="22">
        <v>1263.7</v>
      </c>
      <c r="D45" s="26">
        <v>592.3</v>
      </c>
      <c r="E45" s="25">
        <v>1139.7</v>
      </c>
      <c r="F45" s="22">
        <v>1139.7</v>
      </c>
      <c r="G45" s="22">
        <v>588.8</v>
      </c>
      <c r="H45" s="22">
        <v>588.8</v>
      </c>
      <c r="I45" s="22">
        <v>331.8</v>
      </c>
      <c r="J45" s="22">
        <v>13.3</v>
      </c>
      <c r="K45" s="22">
        <v>205.8</v>
      </c>
      <c r="L45" s="22">
        <v>0</v>
      </c>
      <c r="M45" s="26">
        <v>0</v>
      </c>
      <c r="N45" s="25">
        <v>61</v>
      </c>
      <c r="O45" s="22">
        <v>17</v>
      </c>
      <c r="P45" s="26">
        <v>44</v>
      </c>
      <c r="Q45" s="27">
        <v>124</v>
      </c>
    </row>
    <row r="46" spans="1:17" ht="13.5" thickBot="1">
      <c r="A46" s="7" t="s">
        <v>60</v>
      </c>
      <c r="B46" s="41">
        <v>3011.7</v>
      </c>
      <c r="C46" s="29">
        <v>1627.5</v>
      </c>
      <c r="D46" s="43">
        <v>348</v>
      </c>
      <c r="E46" s="41">
        <v>2782.7</v>
      </c>
      <c r="F46" s="29">
        <v>1398.5</v>
      </c>
      <c r="G46" s="29">
        <v>767.2</v>
      </c>
      <c r="H46" s="29">
        <v>705</v>
      </c>
      <c r="I46" s="29">
        <v>607.6</v>
      </c>
      <c r="J46" s="29">
        <v>7.4</v>
      </c>
      <c r="K46" s="29">
        <v>21.5</v>
      </c>
      <c r="L46" s="29">
        <v>1322</v>
      </c>
      <c r="M46" s="43">
        <v>57</v>
      </c>
      <c r="N46" s="41">
        <v>0</v>
      </c>
      <c r="O46" s="29">
        <v>0</v>
      </c>
      <c r="P46" s="43">
        <v>0</v>
      </c>
      <c r="Q46" s="53">
        <v>229</v>
      </c>
    </row>
    <row r="47" spans="1:17" ht="13.5" thickBot="1">
      <c r="A47" s="8" t="s">
        <v>16</v>
      </c>
      <c r="B47" s="58">
        <f>SUM(B41:B46)</f>
        <v>12721.900000000001</v>
      </c>
      <c r="C47" s="59">
        <f aca="true" t="shared" si="4" ref="C47:Q47">SUM(C41:C46)</f>
        <v>11012.2</v>
      </c>
      <c r="D47" s="48">
        <f t="shared" si="4"/>
        <v>3336.1000000000004</v>
      </c>
      <c r="E47" s="58">
        <f t="shared" si="4"/>
        <v>10904.3</v>
      </c>
      <c r="F47" s="59">
        <f t="shared" si="4"/>
        <v>9208.599999999999</v>
      </c>
      <c r="G47" s="59">
        <f t="shared" si="4"/>
        <v>3669.8999999999996</v>
      </c>
      <c r="H47" s="59">
        <f t="shared" si="4"/>
        <v>3324.7</v>
      </c>
      <c r="I47" s="59">
        <f t="shared" si="4"/>
        <v>5266.8</v>
      </c>
      <c r="J47" s="59">
        <f t="shared" si="4"/>
        <v>204.3</v>
      </c>
      <c r="K47" s="59">
        <f t="shared" si="4"/>
        <v>280.3</v>
      </c>
      <c r="L47" s="59">
        <f t="shared" si="4"/>
        <v>1322</v>
      </c>
      <c r="M47" s="48">
        <f t="shared" si="4"/>
        <v>161</v>
      </c>
      <c r="N47" s="58">
        <f t="shared" si="4"/>
        <v>2685</v>
      </c>
      <c r="O47" s="59">
        <f t="shared" si="4"/>
        <v>2637</v>
      </c>
      <c r="P47" s="48">
        <f t="shared" si="4"/>
        <v>48</v>
      </c>
      <c r="Q47" s="54">
        <f t="shared" si="4"/>
        <v>1784</v>
      </c>
    </row>
    <row r="48" spans="1:17" ht="13.5" thickBot="1">
      <c r="A48" s="73" t="s">
        <v>30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7"/>
    </row>
    <row r="49" spans="1:17" ht="12.75">
      <c r="A49" s="5" t="s">
        <v>31</v>
      </c>
      <c r="B49" s="23">
        <v>1130.7</v>
      </c>
      <c r="C49" s="24">
        <v>1130.7</v>
      </c>
      <c r="D49" s="39">
        <v>0</v>
      </c>
      <c r="E49" s="23">
        <v>851.7</v>
      </c>
      <c r="F49" s="24">
        <v>851.7</v>
      </c>
      <c r="G49" s="24">
        <v>103</v>
      </c>
      <c r="H49" s="24">
        <v>103</v>
      </c>
      <c r="I49" s="24">
        <v>625</v>
      </c>
      <c r="J49" s="24">
        <v>0</v>
      </c>
      <c r="K49" s="24">
        <v>91.7</v>
      </c>
      <c r="L49" s="24">
        <v>0</v>
      </c>
      <c r="M49" s="46">
        <v>32</v>
      </c>
      <c r="N49" s="23">
        <v>0</v>
      </c>
      <c r="O49" s="24">
        <v>0</v>
      </c>
      <c r="P49" s="46">
        <v>0</v>
      </c>
      <c r="Q49" s="40">
        <v>279</v>
      </c>
    </row>
    <row r="50" spans="1:17" ht="12.75">
      <c r="A50" s="6" t="s">
        <v>61</v>
      </c>
      <c r="B50" s="25">
        <v>450</v>
      </c>
      <c r="C50" s="22">
        <v>450</v>
      </c>
      <c r="D50" s="28">
        <v>0</v>
      </c>
      <c r="E50" s="25">
        <v>298</v>
      </c>
      <c r="F50" s="22">
        <v>298</v>
      </c>
      <c r="G50" s="22">
        <v>128</v>
      </c>
      <c r="H50" s="22">
        <v>128</v>
      </c>
      <c r="I50" s="22">
        <v>138</v>
      </c>
      <c r="J50" s="22">
        <v>32</v>
      </c>
      <c r="K50" s="22">
        <v>0</v>
      </c>
      <c r="L50" s="22">
        <v>0</v>
      </c>
      <c r="M50" s="26">
        <v>0</v>
      </c>
      <c r="N50" s="25">
        <v>21</v>
      </c>
      <c r="O50" s="22">
        <v>0</v>
      </c>
      <c r="P50" s="26">
        <v>21</v>
      </c>
      <c r="Q50" s="27">
        <v>152</v>
      </c>
    </row>
    <row r="51" spans="1:17" ht="12.75">
      <c r="A51" s="6" t="s">
        <v>62</v>
      </c>
      <c r="B51" s="25">
        <v>924</v>
      </c>
      <c r="C51" s="22">
        <v>924</v>
      </c>
      <c r="D51" s="28">
        <v>75</v>
      </c>
      <c r="E51" s="25">
        <v>756</v>
      </c>
      <c r="F51" s="22">
        <v>756</v>
      </c>
      <c r="G51" s="22">
        <v>18</v>
      </c>
      <c r="H51" s="22">
        <v>18</v>
      </c>
      <c r="I51" s="22">
        <v>738</v>
      </c>
      <c r="J51" s="22">
        <v>0</v>
      </c>
      <c r="K51" s="22">
        <v>0</v>
      </c>
      <c r="L51" s="22">
        <v>0</v>
      </c>
      <c r="M51" s="26">
        <v>0</v>
      </c>
      <c r="N51" s="25">
        <v>0</v>
      </c>
      <c r="O51" s="22">
        <v>0</v>
      </c>
      <c r="P51" s="26">
        <v>0</v>
      </c>
      <c r="Q51" s="27">
        <v>168</v>
      </c>
    </row>
    <row r="52" spans="1:17" ht="13.5" thickBot="1">
      <c r="A52" s="7" t="s">
        <v>63</v>
      </c>
      <c r="B52" s="41">
        <v>569</v>
      </c>
      <c r="C52" s="29">
        <v>569</v>
      </c>
      <c r="D52" s="42">
        <v>0</v>
      </c>
      <c r="E52" s="41">
        <v>443</v>
      </c>
      <c r="F52" s="29">
        <v>443</v>
      </c>
      <c r="G52" s="29">
        <v>17</v>
      </c>
      <c r="H52" s="29">
        <v>17</v>
      </c>
      <c r="I52" s="29">
        <v>412</v>
      </c>
      <c r="J52" s="29">
        <v>0</v>
      </c>
      <c r="K52" s="29">
        <v>14</v>
      </c>
      <c r="L52" s="29">
        <v>0</v>
      </c>
      <c r="M52" s="43">
        <v>0</v>
      </c>
      <c r="N52" s="41">
        <v>0</v>
      </c>
      <c r="O52" s="29">
        <v>0</v>
      </c>
      <c r="P52" s="43">
        <v>0</v>
      </c>
      <c r="Q52" s="44">
        <v>126</v>
      </c>
    </row>
    <row r="53" spans="1:17" ht="13.5" thickBot="1">
      <c r="A53" s="8" t="s">
        <v>16</v>
      </c>
      <c r="B53" s="58">
        <f>SUM(B49:B52)</f>
        <v>3073.7</v>
      </c>
      <c r="C53" s="59">
        <f aca="true" t="shared" si="5" ref="C53:Q53">SUM(C49:C52)</f>
        <v>3073.7</v>
      </c>
      <c r="D53" s="48">
        <f t="shared" si="5"/>
        <v>75</v>
      </c>
      <c r="E53" s="58">
        <f t="shared" si="5"/>
        <v>2348.7</v>
      </c>
      <c r="F53" s="59">
        <f t="shared" si="5"/>
        <v>2348.7</v>
      </c>
      <c r="G53" s="59">
        <f t="shared" si="5"/>
        <v>266</v>
      </c>
      <c r="H53" s="59">
        <f t="shared" si="5"/>
        <v>266</v>
      </c>
      <c r="I53" s="59">
        <f t="shared" si="5"/>
        <v>1913</v>
      </c>
      <c r="J53" s="59">
        <f t="shared" si="5"/>
        <v>32</v>
      </c>
      <c r="K53" s="59">
        <f t="shared" si="5"/>
        <v>105.7</v>
      </c>
      <c r="L53" s="59">
        <f t="shared" si="5"/>
        <v>0</v>
      </c>
      <c r="M53" s="48">
        <f t="shared" si="5"/>
        <v>32</v>
      </c>
      <c r="N53" s="58">
        <f t="shared" si="5"/>
        <v>21</v>
      </c>
      <c r="O53" s="59">
        <f t="shared" si="5"/>
        <v>0</v>
      </c>
      <c r="P53" s="48">
        <f t="shared" si="5"/>
        <v>21</v>
      </c>
      <c r="Q53" s="54">
        <f t="shared" si="5"/>
        <v>725</v>
      </c>
    </row>
    <row r="54" spans="1:17" ht="13.5" thickBot="1">
      <c r="A54" s="73" t="s">
        <v>90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</row>
    <row r="55" spans="1:17" ht="12.75">
      <c r="A55" s="5" t="s">
        <v>64</v>
      </c>
      <c r="B55" s="23">
        <v>4539</v>
      </c>
      <c r="C55" s="24">
        <v>2154</v>
      </c>
      <c r="D55" s="46">
        <v>7</v>
      </c>
      <c r="E55" s="23">
        <v>4028</v>
      </c>
      <c r="F55" s="24">
        <v>1643</v>
      </c>
      <c r="G55" s="24">
        <v>218</v>
      </c>
      <c r="H55" s="24">
        <v>90</v>
      </c>
      <c r="I55" s="24">
        <v>1553</v>
      </c>
      <c r="J55" s="24">
        <v>2257</v>
      </c>
      <c r="K55" s="24">
        <v>0</v>
      </c>
      <c r="L55" s="24">
        <v>0</v>
      </c>
      <c r="M55" s="46">
        <v>0</v>
      </c>
      <c r="N55" s="23">
        <v>165469</v>
      </c>
      <c r="O55" s="24">
        <v>161007</v>
      </c>
      <c r="P55" s="39">
        <v>4462</v>
      </c>
      <c r="Q55" s="40">
        <v>511</v>
      </c>
    </row>
    <row r="56" spans="1:17" ht="12.75">
      <c r="A56" s="6" t="s">
        <v>65</v>
      </c>
      <c r="B56" s="25">
        <v>1149</v>
      </c>
      <c r="C56" s="22">
        <v>1149</v>
      </c>
      <c r="D56" s="26">
        <v>0</v>
      </c>
      <c r="E56" s="25">
        <v>928</v>
      </c>
      <c r="F56" s="22">
        <v>928</v>
      </c>
      <c r="G56" s="22">
        <v>343</v>
      </c>
      <c r="H56" s="22">
        <v>343</v>
      </c>
      <c r="I56" s="22">
        <v>585</v>
      </c>
      <c r="J56" s="22">
        <v>0</v>
      </c>
      <c r="K56" s="22">
        <v>0</v>
      </c>
      <c r="L56" s="22">
        <v>0</v>
      </c>
      <c r="M56" s="26">
        <v>0</v>
      </c>
      <c r="N56" s="25">
        <v>0</v>
      </c>
      <c r="O56" s="22">
        <v>0</v>
      </c>
      <c r="P56" s="28">
        <v>0</v>
      </c>
      <c r="Q56" s="27">
        <v>221</v>
      </c>
    </row>
    <row r="57" spans="1:17" ht="12.75">
      <c r="A57" s="6" t="s">
        <v>32</v>
      </c>
      <c r="B57" s="25">
        <v>143</v>
      </c>
      <c r="C57" s="22">
        <v>143</v>
      </c>
      <c r="D57" s="26">
        <v>0</v>
      </c>
      <c r="E57" s="25">
        <v>127.5</v>
      </c>
      <c r="F57" s="22">
        <v>127.5</v>
      </c>
      <c r="G57" s="22">
        <v>9</v>
      </c>
      <c r="H57" s="22">
        <v>9</v>
      </c>
      <c r="I57" s="22">
        <v>104</v>
      </c>
      <c r="J57" s="22">
        <v>1.5</v>
      </c>
      <c r="K57" s="22">
        <v>0</v>
      </c>
      <c r="L57" s="22">
        <v>0</v>
      </c>
      <c r="M57" s="26">
        <v>13</v>
      </c>
      <c r="N57" s="25">
        <v>0</v>
      </c>
      <c r="O57" s="22">
        <v>0</v>
      </c>
      <c r="P57" s="28">
        <v>0</v>
      </c>
      <c r="Q57" s="27">
        <v>15.5</v>
      </c>
    </row>
    <row r="58" spans="1:17" ht="13.5" thickBot="1">
      <c r="A58" s="7" t="s">
        <v>66</v>
      </c>
      <c r="B58" s="41">
        <v>4458</v>
      </c>
      <c r="C58" s="29">
        <v>2547</v>
      </c>
      <c r="D58" s="43">
        <v>380</v>
      </c>
      <c r="E58" s="41">
        <v>3997</v>
      </c>
      <c r="F58" s="29">
        <v>2086</v>
      </c>
      <c r="G58" s="29">
        <v>1221</v>
      </c>
      <c r="H58" s="29">
        <v>1185</v>
      </c>
      <c r="I58" s="29">
        <v>885</v>
      </c>
      <c r="J58" s="29">
        <v>0</v>
      </c>
      <c r="K58" s="29">
        <v>16</v>
      </c>
      <c r="L58" s="29">
        <v>1875</v>
      </c>
      <c r="M58" s="43">
        <v>0</v>
      </c>
      <c r="N58" s="41">
        <v>35</v>
      </c>
      <c r="O58" s="29">
        <v>35</v>
      </c>
      <c r="P58" s="42">
        <v>0</v>
      </c>
      <c r="Q58" s="53">
        <v>461</v>
      </c>
    </row>
    <row r="59" spans="1:17" ht="13.5" thickBot="1">
      <c r="A59" s="8" t="s">
        <v>16</v>
      </c>
      <c r="B59" s="58">
        <f>SUM(B55:B58)</f>
        <v>10289</v>
      </c>
      <c r="C59" s="59">
        <f aca="true" t="shared" si="6" ref="C59:Q59">SUM(C55:C58)</f>
        <v>5993</v>
      </c>
      <c r="D59" s="48">
        <f t="shared" si="6"/>
        <v>387</v>
      </c>
      <c r="E59" s="58">
        <f t="shared" si="6"/>
        <v>9080.5</v>
      </c>
      <c r="F59" s="59">
        <f t="shared" si="6"/>
        <v>4784.5</v>
      </c>
      <c r="G59" s="59">
        <f t="shared" si="6"/>
        <v>1791</v>
      </c>
      <c r="H59" s="59">
        <f t="shared" si="6"/>
        <v>1627</v>
      </c>
      <c r="I59" s="59">
        <f t="shared" si="6"/>
        <v>3127</v>
      </c>
      <c r="J59" s="59">
        <f t="shared" si="6"/>
        <v>2258.5</v>
      </c>
      <c r="K59" s="59">
        <f t="shared" si="6"/>
        <v>16</v>
      </c>
      <c r="L59" s="59">
        <f t="shared" si="6"/>
        <v>1875</v>
      </c>
      <c r="M59" s="48">
        <f t="shared" si="6"/>
        <v>13</v>
      </c>
      <c r="N59" s="58">
        <f t="shared" si="6"/>
        <v>165504</v>
      </c>
      <c r="O59" s="59">
        <f t="shared" si="6"/>
        <v>161042</v>
      </c>
      <c r="P59" s="48">
        <f t="shared" si="6"/>
        <v>4462</v>
      </c>
      <c r="Q59" s="54">
        <f t="shared" si="6"/>
        <v>1208.5</v>
      </c>
    </row>
    <row r="60" spans="1:17" ht="13.5" thickBot="1">
      <c r="A60" s="73" t="s">
        <v>33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</row>
    <row r="61" spans="1:17" ht="12.75">
      <c r="A61" s="5" t="s">
        <v>67</v>
      </c>
      <c r="B61" s="23">
        <v>1132.6</v>
      </c>
      <c r="C61" s="24">
        <v>666.6</v>
      </c>
      <c r="D61" s="46">
        <v>112</v>
      </c>
      <c r="E61" s="23">
        <v>973</v>
      </c>
      <c r="F61" s="24">
        <v>507</v>
      </c>
      <c r="G61" s="24">
        <v>516.7</v>
      </c>
      <c r="H61" s="24">
        <v>50.7</v>
      </c>
      <c r="I61" s="24">
        <v>444.2</v>
      </c>
      <c r="J61" s="24">
        <v>1.1</v>
      </c>
      <c r="K61" s="24">
        <v>1</v>
      </c>
      <c r="L61" s="24">
        <v>0</v>
      </c>
      <c r="M61" s="46">
        <v>10</v>
      </c>
      <c r="N61" s="23">
        <v>0</v>
      </c>
      <c r="O61" s="24">
        <v>0</v>
      </c>
      <c r="P61" s="46">
        <v>0</v>
      </c>
      <c r="Q61" s="40">
        <v>162</v>
      </c>
    </row>
    <row r="62" spans="1:17" ht="12.75">
      <c r="A62" s="6" t="s">
        <v>34</v>
      </c>
      <c r="B62" s="25">
        <v>7300</v>
      </c>
      <c r="C62" s="22">
        <v>586</v>
      </c>
      <c r="D62" s="26">
        <v>39.7</v>
      </c>
      <c r="E62" s="25">
        <v>7081.3</v>
      </c>
      <c r="F62" s="22">
        <v>367.3</v>
      </c>
      <c r="G62" s="22">
        <v>1.3</v>
      </c>
      <c r="H62" s="22">
        <v>1.3</v>
      </c>
      <c r="I62" s="22">
        <v>364.7</v>
      </c>
      <c r="J62" s="22">
        <v>0.4</v>
      </c>
      <c r="K62" s="22">
        <v>0</v>
      </c>
      <c r="L62" s="22">
        <v>6713</v>
      </c>
      <c r="M62" s="26">
        <v>1.9</v>
      </c>
      <c r="N62" s="25">
        <v>0</v>
      </c>
      <c r="O62" s="22">
        <v>0</v>
      </c>
      <c r="P62" s="26">
        <v>0</v>
      </c>
      <c r="Q62" s="27">
        <v>219.3</v>
      </c>
    </row>
    <row r="63" spans="1:17" ht="12.75">
      <c r="A63" s="6" t="s">
        <v>68</v>
      </c>
      <c r="B63" s="25">
        <v>2672.6</v>
      </c>
      <c r="C63" s="22">
        <v>336.6</v>
      </c>
      <c r="D63" s="26">
        <v>38</v>
      </c>
      <c r="E63" s="25">
        <v>2589.2</v>
      </c>
      <c r="F63" s="22">
        <v>253.2</v>
      </c>
      <c r="G63" s="22">
        <v>3.6</v>
      </c>
      <c r="H63" s="22">
        <v>3.6</v>
      </c>
      <c r="I63" s="22">
        <v>244.2</v>
      </c>
      <c r="J63" s="22">
        <v>2.4</v>
      </c>
      <c r="K63" s="22">
        <v>3</v>
      </c>
      <c r="L63" s="22">
        <v>2336</v>
      </c>
      <c r="M63" s="26">
        <v>0</v>
      </c>
      <c r="N63" s="25">
        <v>0</v>
      </c>
      <c r="O63" s="22">
        <v>0</v>
      </c>
      <c r="P63" s="26">
        <v>0</v>
      </c>
      <c r="Q63" s="27">
        <v>84.3</v>
      </c>
    </row>
    <row r="64" spans="1:17" ht="12.75">
      <c r="A64" s="6" t="s">
        <v>35</v>
      </c>
      <c r="B64" s="25">
        <v>2568.7</v>
      </c>
      <c r="C64" s="22">
        <v>2376.7</v>
      </c>
      <c r="D64" s="26">
        <v>851</v>
      </c>
      <c r="E64" s="25">
        <v>2165.3</v>
      </c>
      <c r="F64" s="22">
        <v>1973.3</v>
      </c>
      <c r="G64" s="22">
        <v>1088.1</v>
      </c>
      <c r="H64" s="22">
        <v>923.1</v>
      </c>
      <c r="I64" s="22">
        <v>1016.9</v>
      </c>
      <c r="J64" s="22">
        <v>38</v>
      </c>
      <c r="K64" s="22">
        <v>0</v>
      </c>
      <c r="L64" s="22">
        <v>0</v>
      </c>
      <c r="M64" s="26">
        <v>22.3</v>
      </c>
      <c r="N64" s="25">
        <v>396</v>
      </c>
      <c r="O64" s="22">
        <v>344</v>
      </c>
      <c r="P64" s="26">
        <v>52</v>
      </c>
      <c r="Q64" s="27">
        <v>403</v>
      </c>
    </row>
    <row r="65" spans="1:17" ht="12.75">
      <c r="A65" s="6" t="s">
        <v>36</v>
      </c>
      <c r="B65" s="25">
        <v>84694.6</v>
      </c>
      <c r="C65" s="22">
        <v>1601.6</v>
      </c>
      <c r="D65" s="26">
        <v>80</v>
      </c>
      <c r="E65" s="25">
        <v>84221.7</v>
      </c>
      <c r="F65" s="22">
        <v>1128.7</v>
      </c>
      <c r="G65" s="22">
        <v>70.7</v>
      </c>
      <c r="H65" s="22">
        <v>70.7</v>
      </c>
      <c r="I65" s="22">
        <v>1057.7</v>
      </c>
      <c r="J65" s="22">
        <v>83093.3</v>
      </c>
      <c r="K65" s="22">
        <v>0</v>
      </c>
      <c r="L65" s="22">
        <v>0</v>
      </c>
      <c r="M65" s="26">
        <v>0</v>
      </c>
      <c r="N65" s="25">
        <v>67.8</v>
      </c>
      <c r="O65" s="22">
        <v>0</v>
      </c>
      <c r="P65" s="26">
        <v>67.8</v>
      </c>
      <c r="Q65" s="27">
        <v>471</v>
      </c>
    </row>
    <row r="66" spans="1:17" ht="13.5" thickBot="1">
      <c r="A66" s="7" t="s">
        <v>69</v>
      </c>
      <c r="B66" s="41">
        <v>5104.6</v>
      </c>
      <c r="C66" s="29">
        <v>311.7</v>
      </c>
      <c r="D66" s="43">
        <v>53</v>
      </c>
      <c r="E66" s="41">
        <v>5020.8</v>
      </c>
      <c r="F66" s="29">
        <v>227.9</v>
      </c>
      <c r="G66" s="29">
        <v>0.9</v>
      </c>
      <c r="H66" s="29">
        <v>0.9</v>
      </c>
      <c r="I66" s="29">
        <v>219</v>
      </c>
      <c r="J66" s="29">
        <v>8</v>
      </c>
      <c r="K66" s="29">
        <v>0</v>
      </c>
      <c r="L66" s="29">
        <v>4792.9</v>
      </c>
      <c r="M66" s="43">
        <v>0</v>
      </c>
      <c r="N66" s="41">
        <v>0.3</v>
      </c>
      <c r="O66" s="29">
        <v>0.3</v>
      </c>
      <c r="P66" s="43">
        <v>0</v>
      </c>
      <c r="Q66" s="53">
        <v>87.3</v>
      </c>
    </row>
    <row r="67" spans="1:17" ht="13.5" thickBot="1">
      <c r="A67" s="8" t="s">
        <v>16</v>
      </c>
      <c r="B67" s="58">
        <f>SUM(B61:B66)</f>
        <v>103473.1</v>
      </c>
      <c r="C67" s="59">
        <f aca="true" t="shared" si="7" ref="C67:Q67">SUM(C61:C66)</f>
        <v>5879.2</v>
      </c>
      <c r="D67" s="48">
        <f t="shared" si="7"/>
        <v>1173.7</v>
      </c>
      <c r="E67" s="58">
        <f t="shared" si="7"/>
        <v>102051.3</v>
      </c>
      <c r="F67" s="59">
        <f t="shared" si="7"/>
        <v>4457.4</v>
      </c>
      <c r="G67" s="59">
        <f t="shared" si="7"/>
        <v>1681.3</v>
      </c>
      <c r="H67" s="59">
        <f t="shared" si="7"/>
        <v>1050.3000000000002</v>
      </c>
      <c r="I67" s="59">
        <f t="shared" si="7"/>
        <v>3346.7</v>
      </c>
      <c r="J67" s="59">
        <f t="shared" si="7"/>
        <v>83143.2</v>
      </c>
      <c r="K67" s="59">
        <f t="shared" si="7"/>
        <v>4</v>
      </c>
      <c r="L67" s="59">
        <f t="shared" si="7"/>
        <v>13841.9</v>
      </c>
      <c r="M67" s="48">
        <f t="shared" si="7"/>
        <v>34.2</v>
      </c>
      <c r="N67" s="58">
        <f t="shared" si="7"/>
        <v>464.1</v>
      </c>
      <c r="O67" s="59">
        <f t="shared" si="7"/>
        <v>344.3</v>
      </c>
      <c r="P67" s="48">
        <f t="shared" si="7"/>
        <v>119.8</v>
      </c>
      <c r="Q67" s="54">
        <f t="shared" si="7"/>
        <v>1426.8999999999999</v>
      </c>
    </row>
    <row r="68" spans="1:17" ht="13.5" thickBot="1">
      <c r="A68" s="73" t="s">
        <v>37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7"/>
    </row>
    <row r="69" spans="1:17" ht="12.75">
      <c r="A69" s="35" t="s">
        <v>70</v>
      </c>
      <c r="B69" s="23">
        <v>272459.3</v>
      </c>
      <c r="C69" s="24">
        <v>1424.8</v>
      </c>
      <c r="D69" s="46">
        <v>24</v>
      </c>
      <c r="E69" s="38">
        <v>272453.3</v>
      </c>
      <c r="F69" s="24">
        <v>1418.8</v>
      </c>
      <c r="G69" s="24">
        <v>258</v>
      </c>
      <c r="H69" s="24">
        <v>242</v>
      </c>
      <c r="I69" s="24">
        <v>1240.2</v>
      </c>
      <c r="J69" s="24">
        <v>267484</v>
      </c>
      <c r="K69" s="24">
        <v>160.6</v>
      </c>
      <c r="L69" s="24">
        <v>3297.5</v>
      </c>
      <c r="M69" s="24">
        <v>13</v>
      </c>
      <c r="N69" s="24">
        <v>0</v>
      </c>
      <c r="O69" s="24">
        <v>0</v>
      </c>
      <c r="P69" s="39">
        <v>0</v>
      </c>
      <c r="Q69" s="40">
        <v>6</v>
      </c>
    </row>
    <row r="70" spans="1:17" ht="12.75">
      <c r="A70" s="36" t="s">
        <v>73</v>
      </c>
      <c r="B70" s="25">
        <v>2831.2</v>
      </c>
      <c r="C70" s="22">
        <v>509.2</v>
      </c>
      <c r="D70" s="26">
        <v>0</v>
      </c>
      <c r="E70" s="34">
        <v>2813.2</v>
      </c>
      <c r="F70" s="22">
        <v>491.2</v>
      </c>
      <c r="G70" s="22">
        <v>23</v>
      </c>
      <c r="H70" s="22">
        <v>23</v>
      </c>
      <c r="I70" s="22">
        <v>468.2</v>
      </c>
      <c r="J70" s="22">
        <v>0</v>
      </c>
      <c r="K70" s="22">
        <v>0</v>
      </c>
      <c r="L70" s="22">
        <v>2322</v>
      </c>
      <c r="M70" s="22">
        <v>0</v>
      </c>
      <c r="N70" s="22">
        <v>0</v>
      </c>
      <c r="O70" s="22">
        <v>0</v>
      </c>
      <c r="P70" s="28">
        <v>0</v>
      </c>
      <c r="Q70" s="27">
        <v>18</v>
      </c>
    </row>
    <row r="71" spans="1:17" ht="12.75">
      <c r="A71" s="36" t="s">
        <v>74</v>
      </c>
      <c r="B71" s="25">
        <v>297</v>
      </c>
      <c r="C71" s="22">
        <v>297</v>
      </c>
      <c r="D71" s="26">
        <v>0</v>
      </c>
      <c r="E71" s="34">
        <v>270</v>
      </c>
      <c r="F71" s="22">
        <v>270</v>
      </c>
      <c r="G71" s="22">
        <v>0</v>
      </c>
      <c r="H71" s="22">
        <v>0</v>
      </c>
      <c r="I71" s="22">
        <v>270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8">
        <v>0</v>
      </c>
      <c r="Q71" s="27">
        <v>27</v>
      </c>
    </row>
    <row r="72" spans="1:17" ht="12.75">
      <c r="A72" s="37" t="s">
        <v>75</v>
      </c>
      <c r="B72" s="25">
        <v>989</v>
      </c>
      <c r="C72" s="22">
        <v>989</v>
      </c>
      <c r="D72" s="26">
        <v>242</v>
      </c>
      <c r="E72" s="34">
        <v>939</v>
      </c>
      <c r="F72" s="22">
        <v>939</v>
      </c>
      <c r="G72" s="22">
        <v>238</v>
      </c>
      <c r="H72" s="22">
        <v>238</v>
      </c>
      <c r="I72" s="22">
        <v>655</v>
      </c>
      <c r="J72" s="22">
        <v>0</v>
      </c>
      <c r="K72" s="22">
        <v>1</v>
      </c>
      <c r="L72" s="22">
        <v>45</v>
      </c>
      <c r="M72" s="28">
        <v>0</v>
      </c>
      <c r="N72" s="25">
        <v>0</v>
      </c>
      <c r="O72" s="22">
        <v>0</v>
      </c>
      <c r="P72" s="28">
        <v>0</v>
      </c>
      <c r="Q72" s="27">
        <v>50</v>
      </c>
    </row>
    <row r="73" spans="1:17" ht="12.75">
      <c r="A73" s="36" t="s">
        <v>71</v>
      </c>
      <c r="B73" s="25">
        <v>690</v>
      </c>
      <c r="C73" s="22">
        <v>690</v>
      </c>
      <c r="D73" s="26">
        <v>0</v>
      </c>
      <c r="E73" s="34">
        <v>621.4</v>
      </c>
      <c r="F73" s="22">
        <v>621.4</v>
      </c>
      <c r="G73" s="22">
        <v>114.2</v>
      </c>
      <c r="H73" s="22">
        <v>114.2</v>
      </c>
      <c r="I73" s="22">
        <v>506.2</v>
      </c>
      <c r="J73" s="22">
        <v>1</v>
      </c>
      <c r="K73" s="22">
        <v>0</v>
      </c>
      <c r="L73" s="22">
        <v>0</v>
      </c>
      <c r="M73" s="28">
        <v>0</v>
      </c>
      <c r="N73" s="25">
        <v>0</v>
      </c>
      <c r="O73" s="22">
        <v>0</v>
      </c>
      <c r="P73" s="28">
        <v>0</v>
      </c>
      <c r="Q73" s="27">
        <v>68.6</v>
      </c>
    </row>
    <row r="74" spans="1:17" ht="12.75">
      <c r="A74" s="36" t="s">
        <v>72</v>
      </c>
      <c r="B74" s="25">
        <v>1204.8</v>
      </c>
      <c r="C74" s="22">
        <v>1197.8</v>
      </c>
      <c r="D74" s="26">
        <v>79</v>
      </c>
      <c r="E74" s="34">
        <v>1049.8</v>
      </c>
      <c r="F74" s="22">
        <v>1042.8</v>
      </c>
      <c r="G74" s="22">
        <v>134.7</v>
      </c>
      <c r="H74" s="22">
        <v>134.7</v>
      </c>
      <c r="I74" s="22">
        <v>723.1</v>
      </c>
      <c r="J74" s="22">
        <v>147</v>
      </c>
      <c r="K74" s="22">
        <v>0</v>
      </c>
      <c r="L74" s="22">
        <v>0</v>
      </c>
      <c r="M74" s="28">
        <v>45</v>
      </c>
      <c r="N74" s="25">
        <v>10</v>
      </c>
      <c r="O74" s="22">
        <v>0</v>
      </c>
      <c r="P74" s="28">
        <v>10</v>
      </c>
      <c r="Q74" s="27">
        <v>155</v>
      </c>
    </row>
    <row r="75" spans="1:17" ht="12.75">
      <c r="A75" s="36" t="s">
        <v>38</v>
      </c>
      <c r="B75" s="25">
        <v>10856.6</v>
      </c>
      <c r="C75" s="22">
        <v>1860.6</v>
      </c>
      <c r="D75" s="26">
        <v>104</v>
      </c>
      <c r="E75" s="34">
        <v>10821.6</v>
      </c>
      <c r="F75" s="22">
        <v>1825.6</v>
      </c>
      <c r="G75" s="22">
        <v>181</v>
      </c>
      <c r="H75" s="22">
        <v>161</v>
      </c>
      <c r="I75" s="22">
        <v>1643.8</v>
      </c>
      <c r="J75" s="22">
        <v>12.2</v>
      </c>
      <c r="K75" s="22">
        <v>26.6</v>
      </c>
      <c r="L75" s="22">
        <v>8958</v>
      </c>
      <c r="M75" s="28">
        <v>0</v>
      </c>
      <c r="N75" s="25">
        <v>0</v>
      </c>
      <c r="O75" s="22">
        <v>0</v>
      </c>
      <c r="P75" s="28">
        <v>0</v>
      </c>
      <c r="Q75" s="27">
        <v>51</v>
      </c>
    </row>
    <row r="76" spans="1:17" ht="13.5" thickBot="1">
      <c r="A76" s="36" t="s">
        <v>39</v>
      </c>
      <c r="B76" s="62">
        <v>39684.8</v>
      </c>
      <c r="C76" s="33">
        <v>34911.8</v>
      </c>
      <c r="D76" s="49">
        <v>586</v>
      </c>
      <c r="E76" s="63">
        <v>35718.8</v>
      </c>
      <c r="F76" s="33">
        <v>30945.8</v>
      </c>
      <c r="G76" s="33">
        <v>1514.5</v>
      </c>
      <c r="H76" s="33">
        <v>785.5</v>
      </c>
      <c r="I76" s="33">
        <v>27586</v>
      </c>
      <c r="J76" s="33">
        <v>4062</v>
      </c>
      <c r="K76" s="33">
        <v>0</v>
      </c>
      <c r="L76" s="33">
        <v>0</v>
      </c>
      <c r="M76" s="64">
        <v>2556.3</v>
      </c>
      <c r="N76" s="62">
        <v>561</v>
      </c>
      <c r="O76" s="33">
        <v>170</v>
      </c>
      <c r="P76" s="64">
        <v>391</v>
      </c>
      <c r="Q76" s="44">
        <v>3950</v>
      </c>
    </row>
    <row r="77" spans="1:17" ht="13.5" thickBot="1">
      <c r="A77" s="8" t="s">
        <v>16</v>
      </c>
      <c r="B77" s="58">
        <f aca="true" t="shared" si="8" ref="B77:Q77">SUM(B69:B76)</f>
        <v>329012.69999999995</v>
      </c>
      <c r="C77" s="59">
        <f t="shared" si="8"/>
        <v>41880.200000000004</v>
      </c>
      <c r="D77" s="50">
        <f t="shared" si="8"/>
        <v>1035</v>
      </c>
      <c r="E77" s="58">
        <f t="shared" si="8"/>
        <v>324687.1</v>
      </c>
      <c r="F77" s="59">
        <f t="shared" si="8"/>
        <v>37554.6</v>
      </c>
      <c r="G77" s="59">
        <f t="shared" si="8"/>
        <v>2463.4</v>
      </c>
      <c r="H77" s="59">
        <f t="shared" si="8"/>
        <v>1698.4</v>
      </c>
      <c r="I77" s="59">
        <f t="shared" si="8"/>
        <v>33092.5</v>
      </c>
      <c r="J77" s="59">
        <f t="shared" si="8"/>
        <v>271706.2</v>
      </c>
      <c r="K77" s="59">
        <f t="shared" si="8"/>
        <v>188.2</v>
      </c>
      <c r="L77" s="59">
        <f t="shared" si="8"/>
        <v>14622.5</v>
      </c>
      <c r="M77" s="48">
        <f t="shared" si="8"/>
        <v>2614.3</v>
      </c>
      <c r="N77" s="58">
        <f t="shared" si="8"/>
        <v>571</v>
      </c>
      <c r="O77" s="59">
        <f t="shared" si="8"/>
        <v>170</v>
      </c>
      <c r="P77" s="50">
        <f t="shared" si="8"/>
        <v>401</v>
      </c>
      <c r="Q77" s="54">
        <f t="shared" si="8"/>
        <v>4325.6</v>
      </c>
    </row>
    <row r="78" spans="1:17" ht="13.5" thickBot="1">
      <c r="A78" s="92" t="s">
        <v>40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</row>
    <row r="79" spans="1:17" ht="12.75">
      <c r="A79" s="5" t="s">
        <v>76</v>
      </c>
      <c r="B79" s="23">
        <v>986</v>
      </c>
      <c r="C79" s="24">
        <v>662</v>
      </c>
      <c r="D79" s="46">
        <v>0</v>
      </c>
      <c r="E79" s="23">
        <v>798</v>
      </c>
      <c r="F79" s="24">
        <v>474</v>
      </c>
      <c r="G79" s="24">
        <v>324</v>
      </c>
      <c r="H79" s="24">
        <v>0</v>
      </c>
      <c r="I79" s="24">
        <v>470</v>
      </c>
      <c r="J79" s="24">
        <v>0</v>
      </c>
      <c r="K79" s="24">
        <v>4</v>
      </c>
      <c r="L79" s="24">
        <v>0</v>
      </c>
      <c r="M79" s="46">
        <v>0</v>
      </c>
      <c r="N79" s="23">
        <v>0</v>
      </c>
      <c r="O79" s="24">
        <v>0</v>
      </c>
      <c r="P79" s="46">
        <v>0</v>
      </c>
      <c r="Q79" s="40">
        <v>188</v>
      </c>
    </row>
    <row r="80" spans="1:17" ht="12.75">
      <c r="A80" s="6" t="s">
        <v>77</v>
      </c>
      <c r="B80" s="25">
        <v>405</v>
      </c>
      <c r="C80" s="22">
        <v>405</v>
      </c>
      <c r="D80" s="26">
        <v>0</v>
      </c>
      <c r="E80" s="25">
        <v>332</v>
      </c>
      <c r="F80" s="22">
        <v>332</v>
      </c>
      <c r="G80" s="22">
        <v>91</v>
      </c>
      <c r="H80" s="22">
        <v>91</v>
      </c>
      <c r="I80" s="22">
        <v>215</v>
      </c>
      <c r="J80" s="22">
        <v>0</v>
      </c>
      <c r="K80" s="22">
        <v>10</v>
      </c>
      <c r="L80" s="22">
        <v>0</v>
      </c>
      <c r="M80" s="26">
        <v>16</v>
      </c>
      <c r="N80" s="25">
        <v>0</v>
      </c>
      <c r="O80" s="22">
        <v>0</v>
      </c>
      <c r="P80" s="26">
        <v>0</v>
      </c>
      <c r="Q80" s="27">
        <v>73</v>
      </c>
    </row>
    <row r="81" spans="1:17" ht="12.75">
      <c r="A81" s="6" t="s">
        <v>78</v>
      </c>
      <c r="B81" s="25">
        <v>4027</v>
      </c>
      <c r="C81" s="22">
        <v>437</v>
      </c>
      <c r="D81" s="26">
        <v>1</v>
      </c>
      <c r="E81" s="25">
        <v>3963</v>
      </c>
      <c r="F81" s="22">
        <v>373</v>
      </c>
      <c r="G81" s="22">
        <v>72</v>
      </c>
      <c r="H81" s="22">
        <v>72</v>
      </c>
      <c r="I81" s="22">
        <v>293</v>
      </c>
      <c r="J81" s="22">
        <v>0</v>
      </c>
      <c r="K81" s="22">
        <v>8</v>
      </c>
      <c r="L81" s="22">
        <v>3590</v>
      </c>
      <c r="M81" s="26">
        <v>0</v>
      </c>
      <c r="N81" s="25">
        <v>107</v>
      </c>
      <c r="O81" s="22">
        <v>98</v>
      </c>
      <c r="P81" s="26">
        <v>9</v>
      </c>
      <c r="Q81" s="27">
        <v>63</v>
      </c>
    </row>
    <row r="82" spans="1:17" ht="12.75">
      <c r="A82" s="6" t="s">
        <v>41</v>
      </c>
      <c r="B82" s="25">
        <v>226</v>
      </c>
      <c r="C82" s="22">
        <v>226</v>
      </c>
      <c r="D82" s="26">
        <v>0</v>
      </c>
      <c r="E82" s="25">
        <v>200</v>
      </c>
      <c r="F82" s="22">
        <v>200</v>
      </c>
      <c r="G82" s="22">
        <v>0</v>
      </c>
      <c r="H82" s="22">
        <v>0</v>
      </c>
      <c r="I82" s="22">
        <v>192</v>
      </c>
      <c r="J82" s="22">
        <v>0</v>
      </c>
      <c r="K82" s="22">
        <v>8</v>
      </c>
      <c r="L82" s="22">
        <v>0</v>
      </c>
      <c r="M82" s="26">
        <v>0</v>
      </c>
      <c r="N82" s="25">
        <v>4</v>
      </c>
      <c r="O82" s="22">
        <v>4</v>
      </c>
      <c r="P82" s="26">
        <v>0</v>
      </c>
      <c r="Q82" s="27">
        <v>26</v>
      </c>
    </row>
    <row r="83" spans="1:17" ht="12.75">
      <c r="A83" s="6" t="s">
        <v>79</v>
      </c>
      <c r="B83" s="25">
        <v>843</v>
      </c>
      <c r="C83" s="22">
        <v>841</v>
      </c>
      <c r="D83" s="26">
        <v>0</v>
      </c>
      <c r="E83" s="25">
        <v>677</v>
      </c>
      <c r="F83" s="22">
        <v>675</v>
      </c>
      <c r="G83" s="22">
        <v>30</v>
      </c>
      <c r="H83" s="22">
        <v>28</v>
      </c>
      <c r="I83" s="22">
        <v>635</v>
      </c>
      <c r="J83" s="22">
        <v>0</v>
      </c>
      <c r="K83" s="22">
        <v>12</v>
      </c>
      <c r="L83" s="22">
        <v>0</v>
      </c>
      <c r="M83" s="26">
        <v>0</v>
      </c>
      <c r="N83" s="25">
        <v>0</v>
      </c>
      <c r="O83" s="22">
        <v>0</v>
      </c>
      <c r="P83" s="26">
        <v>0</v>
      </c>
      <c r="Q83" s="27">
        <v>166</v>
      </c>
    </row>
    <row r="84" spans="1:17" ht="12.75">
      <c r="A84" s="6" t="s">
        <v>80</v>
      </c>
      <c r="B84" s="25">
        <v>4909</v>
      </c>
      <c r="C84" s="22">
        <v>4889</v>
      </c>
      <c r="D84" s="26">
        <v>0</v>
      </c>
      <c r="E84" s="25">
        <v>3754</v>
      </c>
      <c r="F84" s="22">
        <v>3734</v>
      </c>
      <c r="G84" s="22">
        <v>101</v>
      </c>
      <c r="H84" s="22">
        <v>81</v>
      </c>
      <c r="I84" s="22">
        <v>3449</v>
      </c>
      <c r="J84" s="22">
        <v>122</v>
      </c>
      <c r="K84" s="22">
        <v>0</v>
      </c>
      <c r="L84" s="22">
        <v>0</v>
      </c>
      <c r="M84" s="26">
        <v>82</v>
      </c>
      <c r="N84" s="25">
        <v>14</v>
      </c>
      <c r="O84" s="22">
        <v>14</v>
      </c>
      <c r="P84" s="26">
        <v>0</v>
      </c>
      <c r="Q84" s="27">
        <v>1155</v>
      </c>
    </row>
    <row r="85" spans="1:17" ht="13.5" thickBot="1">
      <c r="A85" s="7" t="s">
        <v>81</v>
      </c>
      <c r="B85" s="41">
        <v>1097</v>
      </c>
      <c r="C85" s="29">
        <v>337</v>
      </c>
      <c r="D85" s="43">
        <v>0</v>
      </c>
      <c r="E85" s="41">
        <v>1037</v>
      </c>
      <c r="F85" s="29">
        <v>277</v>
      </c>
      <c r="G85" s="29">
        <v>0</v>
      </c>
      <c r="H85" s="29">
        <v>0</v>
      </c>
      <c r="I85" s="29">
        <v>277</v>
      </c>
      <c r="J85" s="29">
        <v>0</v>
      </c>
      <c r="K85" s="29">
        <v>0</v>
      </c>
      <c r="L85" s="29">
        <v>760</v>
      </c>
      <c r="M85" s="43">
        <v>0</v>
      </c>
      <c r="N85" s="41">
        <v>0</v>
      </c>
      <c r="O85" s="29">
        <v>0</v>
      </c>
      <c r="P85" s="43">
        <v>0</v>
      </c>
      <c r="Q85" s="53">
        <v>60</v>
      </c>
    </row>
    <row r="86" spans="1:17" ht="13.5" thickBot="1">
      <c r="A86" s="8" t="s">
        <v>16</v>
      </c>
      <c r="B86" s="65">
        <f>SUM(B79:B85)</f>
        <v>12493</v>
      </c>
      <c r="C86" s="66">
        <f aca="true" t="shared" si="9" ref="C86:Q86">SUM(C79:C85)</f>
        <v>7797</v>
      </c>
      <c r="D86" s="51">
        <f t="shared" si="9"/>
        <v>1</v>
      </c>
      <c r="E86" s="65">
        <f t="shared" si="9"/>
        <v>10761</v>
      </c>
      <c r="F86" s="66">
        <f t="shared" si="9"/>
        <v>6065</v>
      </c>
      <c r="G86" s="66">
        <f t="shared" si="9"/>
        <v>618</v>
      </c>
      <c r="H86" s="66">
        <f t="shared" si="9"/>
        <v>272</v>
      </c>
      <c r="I86" s="66">
        <f t="shared" si="9"/>
        <v>5531</v>
      </c>
      <c r="J86" s="66">
        <f t="shared" si="9"/>
        <v>122</v>
      </c>
      <c r="K86" s="66">
        <f t="shared" si="9"/>
        <v>42</v>
      </c>
      <c r="L86" s="66">
        <f t="shared" si="9"/>
        <v>4350</v>
      </c>
      <c r="M86" s="51">
        <f t="shared" si="9"/>
        <v>98</v>
      </c>
      <c r="N86" s="65">
        <f t="shared" si="9"/>
        <v>125</v>
      </c>
      <c r="O86" s="66">
        <f t="shared" si="9"/>
        <v>116</v>
      </c>
      <c r="P86" s="51">
        <f t="shared" si="9"/>
        <v>9</v>
      </c>
      <c r="Q86" s="54">
        <f t="shared" si="9"/>
        <v>1731</v>
      </c>
    </row>
    <row r="87" spans="1:17" ht="13.5" thickBot="1">
      <c r="A87" s="8" t="s">
        <v>42</v>
      </c>
      <c r="B87" s="67">
        <f aca="true" t="shared" si="10" ref="B87:Q87">B13+B23+B32+B39+B47+B53+B59+B67+B77+B86</f>
        <v>2999593.1000000006</v>
      </c>
      <c r="C87" s="68">
        <f>C13+C23+C32+C39+C47+C53+C59+C67+C77+C86</f>
        <v>135827.8</v>
      </c>
      <c r="D87" s="52">
        <f t="shared" si="10"/>
        <v>12525.400000000001</v>
      </c>
      <c r="E87" s="67">
        <f t="shared" si="10"/>
        <v>2973470.3999999994</v>
      </c>
      <c r="F87" s="68">
        <f>F13+F23+F32+F39+F47+F53+F59+F67+F77+F86</f>
        <v>111045.5</v>
      </c>
      <c r="G87" s="68">
        <f t="shared" si="10"/>
        <v>38599.100000000006</v>
      </c>
      <c r="H87" s="68">
        <f t="shared" si="10"/>
        <v>14647.699999999999</v>
      </c>
      <c r="I87" s="68">
        <f t="shared" si="10"/>
        <v>90038.29999999999</v>
      </c>
      <c r="J87" s="68">
        <f t="shared" si="10"/>
        <v>2780828.8</v>
      </c>
      <c r="K87" s="68">
        <f t="shared" si="10"/>
        <v>1322.6000000000001</v>
      </c>
      <c r="L87" s="68">
        <f t="shared" si="10"/>
        <v>58160.9</v>
      </c>
      <c r="M87" s="52">
        <f t="shared" si="10"/>
        <v>4520.700000000001</v>
      </c>
      <c r="N87" s="67">
        <f t="shared" si="10"/>
        <v>450152.8</v>
      </c>
      <c r="O87" s="68">
        <f t="shared" si="10"/>
        <v>442510.8</v>
      </c>
      <c r="P87" s="69">
        <f t="shared" si="10"/>
        <v>7642</v>
      </c>
      <c r="Q87" s="70">
        <f t="shared" si="10"/>
        <v>25943.4</v>
      </c>
    </row>
    <row r="93" ht="12.75">
      <c r="D93" s="21" t="s">
        <v>84</v>
      </c>
    </row>
  </sheetData>
  <sheetProtection/>
  <mergeCells count="28">
    <mergeCell ref="A78:Q78"/>
    <mergeCell ref="I4:I5"/>
    <mergeCell ref="A14:Q14"/>
    <mergeCell ref="A1:Q1"/>
    <mergeCell ref="B2:D2"/>
    <mergeCell ref="E2:M2"/>
    <mergeCell ref="N2:P4"/>
    <mergeCell ref="Q2:Q5"/>
    <mergeCell ref="E3:E5"/>
    <mergeCell ref="F3:F5"/>
    <mergeCell ref="G3:M3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M4:M5"/>
    <mergeCell ref="A7:Q7"/>
    <mergeCell ref="A60:Q60"/>
    <mergeCell ref="A68:Q68"/>
    <mergeCell ref="A33:Q33"/>
    <mergeCell ref="A40:Q40"/>
    <mergeCell ref="A48:Q48"/>
    <mergeCell ref="A54:Q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2013-05-27T13:28:21Z</dcterms:modified>
  <cp:category/>
  <cp:version/>
  <cp:contentType/>
  <cp:contentStatus/>
</cp:coreProperties>
</file>