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OK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<sst xmlns="http://schemas.openxmlformats.org/spreadsheetml/2006/main" count="85" uniqueCount="81">
  <si>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 xml:space="preserve">Paimta vandens </t>
  </si>
  <si>
    <t>Sunaudota vandens</t>
  </si>
  <si>
    <t>Sutaupyta vandens apytak.vandens tiekimo  ir pakartotinai naud. vandens sistemose</t>
  </si>
  <si>
    <t>Vandens nuostoliai</t>
  </si>
  <si>
    <t>Apskritis/                                    Rajonas</t>
  </si>
  <si>
    <t>iš viso</t>
  </si>
  <si>
    <t>ūkio-buities</t>
  </si>
  <si>
    <t>energe-tikos</t>
  </si>
  <si>
    <t>žemės ūkio</t>
  </si>
  <si>
    <t>žuvinin-kystės</t>
  </si>
  <si>
    <t>kitoms</t>
  </si>
  <si>
    <t>apytak. vandens tiekimo sistemose</t>
  </si>
  <si>
    <t>Sutaupytas vandens kiekis pakartot. naudojamo vandens sistemose</t>
  </si>
  <si>
    <t>Alytaus raj.</t>
  </si>
  <si>
    <t>Alytus</t>
  </si>
  <si>
    <t>Druskininkai</t>
  </si>
  <si>
    <t>Ignalinos raj.</t>
  </si>
  <si>
    <t>Jonavos raj.</t>
  </si>
  <si>
    <t>Jurbarko raj.</t>
  </si>
  <si>
    <t>Kalvarija</t>
  </si>
  <si>
    <t>Kaunas</t>
  </si>
  <si>
    <t>Kauno raj.</t>
  </si>
  <si>
    <t>Kretingos raj.</t>
  </si>
  <si>
    <t>Neringa</t>
  </si>
  <si>
    <t>Pakruojo raj.</t>
  </si>
  <si>
    <t>Palanga</t>
  </si>
  <si>
    <t>Pasvalio raj.</t>
  </si>
  <si>
    <t>Rietavas</t>
  </si>
  <si>
    <t>Skuodo raj.</t>
  </si>
  <si>
    <t>Utenos raj.</t>
  </si>
  <si>
    <t>Vilniaus raj.</t>
  </si>
  <si>
    <t>Vilnius</t>
  </si>
  <si>
    <t>Visaginas</t>
  </si>
  <si>
    <t>IŠ VISO:</t>
  </si>
  <si>
    <t>požeminio</t>
  </si>
  <si>
    <t>perduota kitiems</t>
  </si>
  <si>
    <t xml:space="preserve">požeminio </t>
  </si>
  <si>
    <t>VANDENS PAĖMIMAS IR SUNAUDOJIMAS PAGAL REIKMES 2005 M. (tūkst. m3/metus)</t>
  </si>
  <si>
    <t>Pramonės</t>
  </si>
  <si>
    <t>Lazdiju raj.</t>
  </si>
  <si>
    <t>Varenos raj.</t>
  </si>
  <si>
    <t>Birstonas</t>
  </si>
  <si>
    <t>Kaisiadoriu raj.</t>
  </si>
  <si>
    <t>Kedainiu raj.</t>
  </si>
  <si>
    <t>Prienu raj.</t>
  </si>
  <si>
    <t>Raseiniu raj.</t>
  </si>
  <si>
    <t>Klaipeda</t>
  </si>
  <si>
    <t>Klaipedos raj.</t>
  </si>
  <si>
    <t xml:space="preserve"> </t>
  </si>
  <si>
    <t>Silutes raj.</t>
  </si>
  <si>
    <t>Kazlu Ruda</t>
  </si>
  <si>
    <t>Marijampole</t>
  </si>
  <si>
    <t>Marijampoles raj.</t>
  </si>
  <si>
    <t>Vilkaviskio raj.</t>
  </si>
  <si>
    <t>Sakiu raj.</t>
  </si>
  <si>
    <t>Birzu raj.</t>
  </si>
  <si>
    <t>Kupiskio raj.</t>
  </si>
  <si>
    <t>Panevezio raj.</t>
  </si>
  <si>
    <t>Panevezys</t>
  </si>
  <si>
    <t>Rokiskio raj.</t>
  </si>
  <si>
    <t>Pagegiai</t>
  </si>
  <si>
    <t>Taurages raj.</t>
  </si>
  <si>
    <t>Silales raj.</t>
  </si>
  <si>
    <t>Mazeikiu raj.</t>
  </si>
  <si>
    <t>Plunges raj.</t>
  </si>
  <si>
    <t>Telsiu raj.</t>
  </si>
  <si>
    <t>Anyksciu raj.</t>
  </si>
  <si>
    <t>Moletu raj.</t>
  </si>
  <si>
    <t>Zarasu raj.</t>
  </si>
  <si>
    <t>Elektrenai</t>
  </si>
  <si>
    <t>Traku raj.</t>
  </si>
  <si>
    <t>Ukmerges raj.</t>
  </si>
  <si>
    <t>Salcininku raj.</t>
  </si>
  <si>
    <t>Sirvintu raj.</t>
  </si>
  <si>
    <t>Svencioniu raj.</t>
  </si>
  <si>
    <t>Akmenes raj.</t>
  </si>
  <si>
    <t>Joniskio raj.</t>
  </si>
  <si>
    <t>Kelmes raj.</t>
  </si>
  <si>
    <t>Radviliskio raj.</t>
  </si>
  <si>
    <t>Siauliai</t>
  </si>
  <si>
    <t>Siauliu raj.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</si>
</sst>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pane ySplit="5" topLeftCell="BM45" activePane="bottomLeft" state="frozen"/>
      <selection pane="topLeft" activeCell="A1" sqref="A1"/>
      <selection pane="bottomLeft" activeCell="H72" sqref="H72"/>
    </sheetView>
  </sheetViews>
  <sheetFormatPr defaultColWidth="9.140625" defaultRowHeight="12.75"/>
  <cols>
    <col min="1" max="1" width="12.28125" style="2" customWidth="1"/>
    <col min="2" max="2" width="8.8515625" style="2" customWidth="1"/>
    <col min="3" max="3" width="7.8515625" style="2" customWidth="1"/>
    <col min="4" max="4" width="7.00390625" style="2" customWidth="1"/>
    <col min="5" max="5" width="8.7109375" style="2" customWidth="1"/>
    <col min="6" max="6" width="7.8515625" style="2" customWidth="1"/>
    <col min="7" max="7" width="7.00390625" style="2" customWidth="1"/>
    <col min="8" max="8" width="7.8515625" style="2" customWidth="1"/>
    <col min="9" max="9" width="6.57421875" style="2" customWidth="1"/>
    <col min="10" max="10" width="9.140625" style="2" customWidth="1"/>
    <col min="11" max="11" width="7.421875" style="2" customWidth="1"/>
    <col min="12" max="12" width="7.57421875" style="2" customWidth="1"/>
    <col min="13" max="13" width="6.00390625" style="2" customWidth="1"/>
    <col min="14" max="16384" width="9.140625" style="2" customWidth="1"/>
  </cols>
  <sheetData>
    <row r="1" spans="1:17" ht="11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1.25">
      <c r="A2" s="3"/>
      <c r="B2" s="4" t="s">
        <v>0</v>
      </c>
      <c r="C2" s="4"/>
      <c r="D2" s="4"/>
      <c r="E2" s="4" t="s">
        <v>1</v>
      </c>
      <c r="F2" s="4"/>
      <c r="G2" s="4"/>
      <c r="H2" s="4"/>
      <c r="I2" s="4"/>
      <c r="J2" s="4"/>
      <c r="K2" s="4"/>
      <c r="L2" s="4"/>
      <c r="M2" s="4"/>
      <c r="N2" s="5" t="s">
        <v>2</v>
      </c>
      <c r="O2" s="5"/>
      <c r="P2" s="5"/>
      <c r="Q2" s="5" t="s">
        <v>3</v>
      </c>
    </row>
    <row r="3" spans="1:17" ht="19.5" customHeight="1">
      <c r="A3" s="6" t="s">
        <v>4</v>
      </c>
      <c r="B3" s="5" t="s">
        <v>5</v>
      </c>
      <c r="C3" s="5" t="s">
        <v>34</v>
      </c>
      <c r="D3" s="5" t="s">
        <v>35</v>
      </c>
      <c r="E3" s="5" t="s">
        <v>5</v>
      </c>
      <c r="F3" s="5" t="s">
        <v>36</v>
      </c>
      <c r="G3" s="7"/>
      <c r="H3" s="7"/>
      <c r="I3" s="7"/>
      <c r="J3" s="7"/>
      <c r="K3" s="7"/>
      <c r="L3" s="7"/>
      <c r="M3" s="7"/>
      <c r="N3" s="5"/>
      <c r="O3" s="5"/>
      <c r="P3" s="5"/>
      <c r="Q3" s="5"/>
    </row>
    <row r="4" spans="1:17" ht="11.25">
      <c r="A4" s="6"/>
      <c r="B4" s="5"/>
      <c r="C4" s="5"/>
      <c r="D4" s="5"/>
      <c r="E4" s="5"/>
      <c r="F4" s="5"/>
      <c r="G4" s="5" t="s">
        <v>38</v>
      </c>
      <c r="H4" s="5"/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/>
      <c r="O4" s="5"/>
      <c r="P4" s="5"/>
      <c r="Q4" s="5"/>
    </row>
    <row r="5" spans="1:17" ht="56.25" customHeight="1">
      <c r="A5" s="6"/>
      <c r="B5" s="5"/>
      <c r="C5" s="5"/>
      <c r="D5" s="5"/>
      <c r="E5" s="5"/>
      <c r="F5" s="5"/>
      <c r="G5" s="8" t="s">
        <v>5</v>
      </c>
      <c r="H5" s="8" t="s">
        <v>36</v>
      </c>
      <c r="I5" s="5"/>
      <c r="J5" s="5"/>
      <c r="K5" s="5"/>
      <c r="L5" s="5"/>
      <c r="M5" s="5"/>
      <c r="N5" s="8" t="s">
        <v>5</v>
      </c>
      <c r="O5" s="8" t="s">
        <v>11</v>
      </c>
      <c r="P5" s="9" t="s">
        <v>12</v>
      </c>
      <c r="Q5" s="5"/>
    </row>
    <row r="6" spans="1:17" s="13" customFormat="1" ht="11.25">
      <c r="A6" s="10">
        <v>1</v>
      </c>
      <c r="B6" s="11">
        <v>2</v>
      </c>
      <c r="C6" s="12">
        <v>3</v>
      </c>
      <c r="D6" s="11">
        <v>4</v>
      </c>
      <c r="E6" s="12">
        <v>5</v>
      </c>
      <c r="F6" s="11">
        <v>6</v>
      </c>
      <c r="G6" s="12">
        <v>7</v>
      </c>
      <c r="H6" s="11">
        <v>8</v>
      </c>
      <c r="I6" s="12">
        <v>9</v>
      </c>
      <c r="J6" s="11">
        <v>10</v>
      </c>
      <c r="K6" s="12">
        <v>11</v>
      </c>
      <c r="L6" s="11">
        <v>12</v>
      </c>
      <c r="M6" s="12">
        <v>13</v>
      </c>
      <c r="N6" s="11">
        <v>14</v>
      </c>
      <c r="O6" s="12">
        <v>15</v>
      </c>
      <c r="P6" s="11">
        <v>16</v>
      </c>
      <c r="Q6" s="12">
        <v>17</v>
      </c>
    </row>
    <row r="7" spans="1:17" ht="11.25">
      <c r="A7" s="14" t="s">
        <v>13</v>
      </c>
      <c r="B7" s="15">
        <v>5891.4</v>
      </c>
      <c r="C7" s="15">
        <v>226.4</v>
      </c>
      <c r="D7" s="15">
        <v>0</v>
      </c>
      <c r="E7" s="15">
        <v>4523.8</v>
      </c>
      <c r="F7" s="15">
        <v>322.3</v>
      </c>
      <c r="G7" s="15">
        <v>105.2</v>
      </c>
      <c r="H7" s="15">
        <v>5.2</v>
      </c>
      <c r="I7" s="15">
        <v>379.9</v>
      </c>
      <c r="J7" s="15">
        <v>0.9</v>
      </c>
      <c r="K7" s="15">
        <v>0</v>
      </c>
      <c r="L7" s="15">
        <v>4036.5</v>
      </c>
      <c r="M7" s="15">
        <v>1.3</v>
      </c>
      <c r="N7" s="15">
        <v>9.1</v>
      </c>
      <c r="O7" s="15">
        <v>5.2</v>
      </c>
      <c r="P7" s="15">
        <v>3.9</v>
      </c>
      <c r="Q7" s="15">
        <v>1478.5</v>
      </c>
    </row>
    <row r="8" spans="1:17" ht="11.25">
      <c r="A8" s="14" t="s">
        <v>14</v>
      </c>
      <c r="B8" s="15">
        <v>4008.6</v>
      </c>
      <c r="C8" s="15">
        <v>3406.6</v>
      </c>
      <c r="D8" s="15">
        <v>703</v>
      </c>
      <c r="E8" s="15">
        <v>3028.8</v>
      </c>
      <c r="F8" s="15">
        <v>2480.8</v>
      </c>
      <c r="G8" s="15">
        <v>728.4</v>
      </c>
      <c r="H8" s="15">
        <v>311.4</v>
      </c>
      <c r="I8" s="15">
        <v>2116.4</v>
      </c>
      <c r="J8" s="15">
        <v>145</v>
      </c>
      <c r="K8" s="15">
        <v>0</v>
      </c>
      <c r="L8" s="15">
        <v>0</v>
      </c>
      <c r="M8" s="15">
        <v>39</v>
      </c>
      <c r="N8" s="15">
        <v>22</v>
      </c>
      <c r="O8" s="15">
        <v>13</v>
      </c>
      <c r="P8" s="15">
        <v>9</v>
      </c>
      <c r="Q8" s="15">
        <v>879</v>
      </c>
    </row>
    <row r="9" spans="1:17" ht="11.25">
      <c r="A9" s="14" t="s">
        <v>15</v>
      </c>
      <c r="B9" s="15">
        <v>1449.3</v>
      </c>
      <c r="C9" s="15">
        <v>1399</v>
      </c>
      <c r="D9" s="15">
        <v>272.6</v>
      </c>
      <c r="E9" s="15">
        <v>1262.9</v>
      </c>
      <c r="F9" s="15">
        <v>1211.9</v>
      </c>
      <c r="G9" s="15">
        <v>5</v>
      </c>
      <c r="H9" s="15">
        <v>5</v>
      </c>
      <c r="I9" s="15">
        <v>1000.8</v>
      </c>
      <c r="J9" s="15">
        <v>37.1</v>
      </c>
      <c r="K9" s="15">
        <v>0</v>
      </c>
      <c r="L9" s="15">
        <v>0</v>
      </c>
      <c r="M9" s="15">
        <v>220</v>
      </c>
      <c r="N9" s="15">
        <v>0</v>
      </c>
      <c r="O9" s="15">
        <v>0</v>
      </c>
      <c r="P9" s="15">
        <v>0</v>
      </c>
      <c r="Q9" s="15">
        <v>177.6</v>
      </c>
    </row>
    <row r="10" spans="1:17" ht="11.25">
      <c r="A10" s="14" t="s">
        <v>39</v>
      </c>
      <c r="B10" s="15">
        <v>259.9</v>
      </c>
      <c r="C10" s="15">
        <v>259.9</v>
      </c>
      <c r="D10" s="15">
        <v>2</v>
      </c>
      <c r="E10" s="15">
        <v>146.2</v>
      </c>
      <c r="F10" s="15">
        <v>146.2</v>
      </c>
      <c r="G10" s="15">
        <v>0</v>
      </c>
      <c r="H10" s="15">
        <v>0</v>
      </c>
      <c r="I10" s="15">
        <v>144.2</v>
      </c>
      <c r="J10" s="15">
        <v>1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114.7</v>
      </c>
    </row>
    <row r="11" spans="1:17" ht="11.25">
      <c r="A11" s="14" t="s">
        <v>40</v>
      </c>
      <c r="B11" s="15">
        <v>1104.4</v>
      </c>
      <c r="C11" s="15">
        <v>874</v>
      </c>
      <c r="D11" s="15">
        <v>31.1</v>
      </c>
      <c r="E11" s="15">
        <v>795.9</v>
      </c>
      <c r="F11" s="15">
        <v>574.7</v>
      </c>
      <c r="G11" s="15">
        <v>155.8</v>
      </c>
      <c r="H11" s="15">
        <v>14</v>
      </c>
      <c r="I11" s="15">
        <v>560.3</v>
      </c>
      <c r="J11" s="15">
        <v>56</v>
      </c>
      <c r="K11" s="15">
        <v>0</v>
      </c>
      <c r="L11" s="15">
        <v>18</v>
      </c>
      <c r="M11" s="15">
        <v>5.8</v>
      </c>
      <c r="N11" s="15">
        <v>0</v>
      </c>
      <c r="O11" s="15">
        <v>0</v>
      </c>
      <c r="P11" s="15">
        <v>0</v>
      </c>
      <c r="Q11" s="15">
        <v>301</v>
      </c>
    </row>
    <row r="12" spans="1:17" ht="11.25">
      <c r="A12" s="14" t="s">
        <v>41</v>
      </c>
      <c r="B12" s="15">
        <v>285.5</v>
      </c>
      <c r="C12" s="15">
        <v>264.3</v>
      </c>
      <c r="D12" s="15">
        <v>82</v>
      </c>
      <c r="E12" s="15">
        <v>217.5</v>
      </c>
      <c r="F12" s="15">
        <v>208</v>
      </c>
      <c r="G12" s="15">
        <v>0</v>
      </c>
      <c r="H12" s="15">
        <v>0</v>
      </c>
      <c r="I12" s="15">
        <v>184.8</v>
      </c>
      <c r="J12" s="15">
        <v>0</v>
      </c>
      <c r="K12" s="15">
        <v>0</v>
      </c>
      <c r="L12" s="15">
        <v>0</v>
      </c>
      <c r="M12" s="15">
        <v>32.7</v>
      </c>
      <c r="N12" s="15">
        <v>0</v>
      </c>
      <c r="O12" s="15">
        <v>0</v>
      </c>
      <c r="P12" s="15">
        <v>0</v>
      </c>
      <c r="Q12" s="15">
        <v>56</v>
      </c>
    </row>
    <row r="13" spans="1:17" ht="11.25">
      <c r="A13" s="14" t="s">
        <v>17</v>
      </c>
      <c r="B13" s="15">
        <v>12454</v>
      </c>
      <c r="C13" s="15">
        <v>2329</v>
      </c>
      <c r="D13" s="15">
        <v>0</v>
      </c>
      <c r="E13" s="15">
        <v>11914</v>
      </c>
      <c r="F13" s="15">
        <v>1789</v>
      </c>
      <c r="G13" s="15">
        <v>10007</v>
      </c>
      <c r="H13" s="15">
        <v>0</v>
      </c>
      <c r="I13" s="15">
        <v>1721</v>
      </c>
      <c r="J13" s="15">
        <v>119</v>
      </c>
      <c r="K13" s="15">
        <v>67</v>
      </c>
      <c r="L13" s="15">
        <v>0</v>
      </c>
      <c r="M13" s="15">
        <v>0</v>
      </c>
      <c r="N13" s="15">
        <v>136764</v>
      </c>
      <c r="O13" s="15">
        <v>136764</v>
      </c>
      <c r="P13" s="15">
        <v>0</v>
      </c>
      <c r="Q13" s="15">
        <v>540</v>
      </c>
    </row>
    <row r="14" spans="1:17" ht="11.25">
      <c r="A14" s="14" t="s">
        <v>42</v>
      </c>
      <c r="B14" s="15">
        <v>1550507</v>
      </c>
      <c r="C14" s="15">
        <v>1801</v>
      </c>
      <c r="D14" s="15">
        <v>260</v>
      </c>
      <c r="E14" s="15">
        <v>1550370</v>
      </c>
      <c r="F14" s="15">
        <v>1664</v>
      </c>
      <c r="G14" s="15">
        <v>471</v>
      </c>
      <c r="H14" s="15">
        <v>471</v>
      </c>
      <c r="I14" s="15">
        <v>1192</v>
      </c>
      <c r="J14" s="15">
        <v>1546000</v>
      </c>
      <c r="K14" s="15">
        <v>4</v>
      </c>
      <c r="L14" s="15">
        <v>2703</v>
      </c>
      <c r="M14" s="15">
        <v>0</v>
      </c>
      <c r="N14" s="15">
        <v>100</v>
      </c>
      <c r="O14" s="15">
        <v>100</v>
      </c>
      <c r="P14" s="15">
        <v>0</v>
      </c>
      <c r="Q14" s="15">
        <v>142</v>
      </c>
    </row>
    <row r="15" spans="1:17" ht="11.25">
      <c r="A15" s="14" t="s">
        <v>20</v>
      </c>
      <c r="B15" s="15">
        <v>26112</v>
      </c>
      <c r="C15" s="15">
        <v>23299</v>
      </c>
      <c r="D15" s="15">
        <v>3604</v>
      </c>
      <c r="E15" s="15">
        <v>17942</v>
      </c>
      <c r="F15" s="15">
        <v>15131</v>
      </c>
      <c r="G15" s="15">
        <v>4835</v>
      </c>
      <c r="H15" s="15">
        <v>2063</v>
      </c>
      <c r="I15" s="15">
        <v>13039</v>
      </c>
      <c r="J15" s="15">
        <v>65</v>
      </c>
      <c r="K15" s="15">
        <v>0</v>
      </c>
      <c r="L15" s="15">
        <v>0</v>
      </c>
      <c r="M15" s="15">
        <v>3</v>
      </c>
      <c r="N15" s="15">
        <v>10346</v>
      </c>
      <c r="O15" s="15">
        <v>9469</v>
      </c>
      <c r="P15" s="15">
        <v>877</v>
      </c>
      <c r="Q15" s="15">
        <v>8097</v>
      </c>
    </row>
    <row r="16" spans="1:17" ht="11.25">
      <c r="A16" s="14" t="s">
        <v>21</v>
      </c>
      <c r="B16" s="15">
        <v>1712</v>
      </c>
      <c r="C16" s="15">
        <v>1624</v>
      </c>
      <c r="D16" s="15">
        <v>31</v>
      </c>
      <c r="E16" s="15">
        <v>1480</v>
      </c>
      <c r="F16" s="15">
        <v>1392</v>
      </c>
      <c r="G16" s="15">
        <v>10</v>
      </c>
      <c r="H16" s="15">
        <v>10</v>
      </c>
      <c r="I16" s="15">
        <v>1161</v>
      </c>
      <c r="J16" s="15">
        <v>61</v>
      </c>
      <c r="K16" s="15">
        <v>228</v>
      </c>
      <c r="L16" s="15">
        <v>0</v>
      </c>
      <c r="M16" s="15">
        <v>20</v>
      </c>
      <c r="N16" s="15">
        <v>0</v>
      </c>
      <c r="O16" s="15">
        <v>0</v>
      </c>
      <c r="P16" s="15">
        <v>0</v>
      </c>
      <c r="Q16" s="15">
        <v>303</v>
      </c>
    </row>
    <row r="17" spans="1:17" ht="11.25">
      <c r="A17" s="14" t="s">
        <v>43</v>
      </c>
      <c r="B17" s="15">
        <v>9876</v>
      </c>
      <c r="C17" s="15">
        <v>2442</v>
      </c>
      <c r="D17" s="15">
        <v>335</v>
      </c>
      <c r="E17" s="15">
        <v>9235</v>
      </c>
      <c r="F17" s="15">
        <v>1801</v>
      </c>
      <c r="G17" s="15">
        <v>3240</v>
      </c>
      <c r="H17" s="15">
        <v>103</v>
      </c>
      <c r="I17" s="15">
        <v>1048</v>
      </c>
      <c r="J17" s="15">
        <v>2980</v>
      </c>
      <c r="K17" s="15">
        <v>217</v>
      </c>
      <c r="L17" s="15">
        <v>1750</v>
      </c>
      <c r="M17" s="15">
        <v>0</v>
      </c>
      <c r="N17" s="15">
        <v>74734</v>
      </c>
      <c r="O17" s="15">
        <v>74434</v>
      </c>
      <c r="P17" s="15">
        <v>300</v>
      </c>
      <c r="Q17" s="15">
        <v>638</v>
      </c>
    </row>
    <row r="18" spans="1:17" ht="11.25">
      <c r="A18" s="14" t="s">
        <v>44</v>
      </c>
      <c r="B18" s="15">
        <v>5594.9</v>
      </c>
      <c r="C18" s="15">
        <v>941.8</v>
      </c>
      <c r="D18" s="15">
        <v>131.3</v>
      </c>
      <c r="E18" s="15">
        <v>4827.2</v>
      </c>
      <c r="F18" s="15">
        <v>639.4</v>
      </c>
      <c r="G18" s="15">
        <v>8.7</v>
      </c>
      <c r="H18" s="15">
        <v>8.7</v>
      </c>
      <c r="I18" s="15">
        <v>591.4</v>
      </c>
      <c r="J18" s="15">
        <v>3.5</v>
      </c>
      <c r="K18" s="15">
        <v>5.4</v>
      </c>
      <c r="L18" s="15">
        <v>4187.8</v>
      </c>
      <c r="M18" s="15">
        <v>30.4</v>
      </c>
      <c r="N18" s="15">
        <v>0</v>
      </c>
      <c r="O18" s="15">
        <v>0</v>
      </c>
      <c r="P18" s="15">
        <v>0</v>
      </c>
      <c r="Q18" s="15">
        <v>740.8</v>
      </c>
    </row>
    <row r="19" spans="1:17" ht="11.25">
      <c r="A19" s="14" t="s">
        <v>45</v>
      </c>
      <c r="B19" s="15">
        <v>5140</v>
      </c>
      <c r="C19" s="15">
        <v>756</v>
      </c>
      <c r="D19" s="15">
        <v>0</v>
      </c>
      <c r="E19" s="15">
        <v>4997</v>
      </c>
      <c r="F19" s="15">
        <v>613</v>
      </c>
      <c r="G19" s="15">
        <v>83</v>
      </c>
      <c r="H19" s="15">
        <v>69</v>
      </c>
      <c r="I19" s="15">
        <v>544</v>
      </c>
      <c r="J19" s="15">
        <v>0</v>
      </c>
      <c r="K19" s="15">
        <v>0</v>
      </c>
      <c r="L19" s="15">
        <v>4370</v>
      </c>
      <c r="M19" s="15">
        <v>0</v>
      </c>
      <c r="N19" s="15">
        <v>0</v>
      </c>
      <c r="O19" s="15">
        <v>0</v>
      </c>
      <c r="P19" s="15">
        <v>0</v>
      </c>
      <c r="Q19" s="15">
        <v>143</v>
      </c>
    </row>
    <row r="20" spans="1:17" ht="11.25">
      <c r="A20" s="14" t="s">
        <v>46</v>
      </c>
      <c r="B20" s="15">
        <v>17516</v>
      </c>
      <c r="C20" s="15">
        <v>12797</v>
      </c>
      <c r="D20" s="15">
        <f>1943-426</f>
        <v>1517</v>
      </c>
      <c r="E20" s="15">
        <v>14497</v>
      </c>
      <c r="F20" s="15">
        <v>10000</v>
      </c>
      <c r="G20" s="15">
        <f>5553+426</f>
        <v>5979</v>
      </c>
      <c r="H20" s="15">
        <f>2301+426</f>
        <v>2727</v>
      </c>
      <c r="I20" s="15">
        <v>7259</v>
      </c>
      <c r="J20" s="15">
        <v>1008</v>
      </c>
      <c r="K20" s="15">
        <v>244</v>
      </c>
      <c r="L20" s="15">
        <v>0</v>
      </c>
      <c r="M20" s="15">
        <v>433</v>
      </c>
      <c r="N20" s="15">
        <v>3840</v>
      </c>
      <c r="O20" s="15">
        <v>3345</v>
      </c>
      <c r="P20" s="15">
        <v>495</v>
      </c>
      <c r="Q20" s="15">
        <v>2666</v>
      </c>
    </row>
    <row r="21" spans="1:17" ht="11.25">
      <c r="A21" s="14" t="s">
        <v>47</v>
      </c>
      <c r="B21" s="15">
        <v>2682</v>
      </c>
      <c r="C21" s="15">
        <v>2651</v>
      </c>
      <c r="D21" s="15">
        <f>574-558</f>
        <v>16</v>
      </c>
      <c r="E21" s="15">
        <v>2037</v>
      </c>
      <c r="F21" s="15">
        <v>2006</v>
      </c>
      <c r="G21" s="15">
        <f>485+435</f>
        <v>920</v>
      </c>
      <c r="H21" s="15">
        <f>463+435</f>
        <v>898</v>
      </c>
      <c r="I21" s="15">
        <f>1473+123</f>
        <v>1596</v>
      </c>
      <c r="J21" s="15">
        <v>14</v>
      </c>
      <c r="K21" s="15">
        <v>48</v>
      </c>
      <c r="L21" s="15">
        <v>0</v>
      </c>
      <c r="M21" s="15">
        <v>17</v>
      </c>
      <c r="N21" s="15">
        <v>0</v>
      </c>
      <c r="O21" s="15">
        <v>0</v>
      </c>
      <c r="P21" s="15">
        <v>0</v>
      </c>
      <c r="Q21" s="15">
        <v>87</v>
      </c>
    </row>
    <row r="22" spans="1:17" ht="11.25">
      <c r="A22" s="14" t="s">
        <v>22</v>
      </c>
      <c r="B22" s="15">
        <v>1187</v>
      </c>
      <c r="C22" s="15">
        <v>1179</v>
      </c>
      <c r="D22" s="15">
        <v>28</v>
      </c>
      <c r="E22" s="15">
        <v>979</v>
      </c>
      <c r="F22" s="15">
        <v>971</v>
      </c>
      <c r="G22" s="15">
        <v>93</v>
      </c>
      <c r="H22" s="15">
        <v>91</v>
      </c>
      <c r="I22" s="15">
        <v>824</v>
      </c>
      <c r="J22" s="15">
        <v>3</v>
      </c>
      <c r="K22" s="15">
        <v>53</v>
      </c>
      <c r="L22" s="15">
        <v>0</v>
      </c>
      <c r="M22" s="15">
        <v>6</v>
      </c>
      <c r="N22" s="15">
        <v>0</v>
      </c>
      <c r="O22" s="15">
        <v>0</v>
      </c>
      <c r="P22" s="15">
        <v>0</v>
      </c>
      <c r="Q22" s="15">
        <v>208</v>
      </c>
    </row>
    <row r="23" spans="1:17" ht="11.25">
      <c r="A23" s="14" t="s">
        <v>23</v>
      </c>
      <c r="B23" s="15">
        <v>222</v>
      </c>
      <c r="C23" s="15">
        <v>221</v>
      </c>
      <c r="D23" s="15">
        <v>0</v>
      </c>
      <c r="E23" s="15">
        <v>189</v>
      </c>
      <c r="F23" s="15">
        <v>188</v>
      </c>
      <c r="G23" s="15">
        <v>0</v>
      </c>
      <c r="H23" s="15">
        <v>0</v>
      </c>
      <c r="I23" s="15">
        <v>161</v>
      </c>
      <c r="J23" s="15">
        <v>0</v>
      </c>
      <c r="K23" s="15">
        <v>0</v>
      </c>
      <c r="L23" s="15">
        <v>0</v>
      </c>
      <c r="M23" s="15">
        <v>28</v>
      </c>
      <c r="N23" s="15">
        <v>0</v>
      </c>
      <c r="O23" s="15">
        <v>0</v>
      </c>
      <c r="P23" s="15">
        <v>0</v>
      </c>
      <c r="Q23" s="15">
        <v>33</v>
      </c>
    </row>
    <row r="24" spans="1:17" ht="11.25">
      <c r="A24" s="14" t="s">
        <v>25</v>
      </c>
      <c r="B24" s="15">
        <v>1526</v>
      </c>
      <c r="C24" s="15">
        <v>1525</v>
      </c>
      <c r="D24" s="15">
        <v>50</v>
      </c>
      <c r="E24" s="15">
        <v>1076</v>
      </c>
      <c r="F24" s="15" t="s">
        <v>48</v>
      </c>
      <c r="G24" s="15">
        <v>28</v>
      </c>
      <c r="H24" s="15">
        <v>28</v>
      </c>
      <c r="I24" s="15">
        <v>1040</v>
      </c>
      <c r="J24" s="15">
        <v>0</v>
      </c>
      <c r="K24" s="15">
        <v>0</v>
      </c>
      <c r="L24" s="15">
        <v>0</v>
      </c>
      <c r="M24" s="15">
        <v>8</v>
      </c>
      <c r="N24" s="15">
        <v>0</v>
      </c>
      <c r="O24" s="15">
        <v>0</v>
      </c>
      <c r="P24" s="15">
        <v>0</v>
      </c>
      <c r="Q24" s="15">
        <v>450</v>
      </c>
    </row>
    <row r="25" spans="1:17" ht="11.25">
      <c r="A25" s="14" t="s">
        <v>28</v>
      </c>
      <c r="B25" s="15">
        <v>793</v>
      </c>
      <c r="C25" s="15">
        <v>793</v>
      </c>
      <c r="D25" s="15">
        <v>3</v>
      </c>
      <c r="E25" s="15">
        <v>748</v>
      </c>
      <c r="F25" s="15">
        <v>748</v>
      </c>
      <c r="G25" s="15">
        <v>0</v>
      </c>
      <c r="H25" s="15">
        <v>0</v>
      </c>
      <c r="I25" s="15">
        <v>726</v>
      </c>
      <c r="J25" s="15">
        <v>0</v>
      </c>
      <c r="K25" s="15">
        <v>8</v>
      </c>
      <c r="L25" s="15">
        <v>0</v>
      </c>
      <c r="M25" s="15">
        <v>14</v>
      </c>
      <c r="N25" s="15">
        <v>0</v>
      </c>
      <c r="O25" s="15">
        <v>0</v>
      </c>
      <c r="P25" s="15">
        <v>0</v>
      </c>
      <c r="Q25" s="15">
        <v>46</v>
      </c>
    </row>
    <row r="26" spans="1:17" ht="11.25">
      <c r="A26" s="14" t="s">
        <v>49</v>
      </c>
      <c r="B26" s="15">
        <v>6157</v>
      </c>
      <c r="C26" s="15">
        <v>2860</v>
      </c>
      <c r="D26" s="15">
        <v>253</v>
      </c>
      <c r="E26" s="15">
        <v>5418</v>
      </c>
      <c r="F26" s="15">
        <v>2121</v>
      </c>
      <c r="G26" s="15">
        <v>1626</v>
      </c>
      <c r="H26" s="15">
        <v>798</v>
      </c>
      <c r="I26" s="15">
        <v>1202</v>
      </c>
      <c r="J26" s="15">
        <v>46</v>
      </c>
      <c r="K26" s="15">
        <v>71</v>
      </c>
      <c r="L26" s="15">
        <v>2469</v>
      </c>
      <c r="M26" s="15">
        <v>4</v>
      </c>
      <c r="N26" s="15">
        <v>82</v>
      </c>
      <c r="O26" s="15">
        <v>60</v>
      </c>
      <c r="P26" s="15">
        <v>22</v>
      </c>
      <c r="Q26" s="15">
        <v>727</v>
      </c>
    </row>
    <row r="27" spans="1:17" ht="11.25">
      <c r="A27" s="14" t="s">
        <v>19</v>
      </c>
      <c r="B27" s="15">
        <v>507.2</v>
      </c>
      <c r="C27" s="15">
        <v>507.2</v>
      </c>
      <c r="D27" s="15">
        <v>0</v>
      </c>
      <c r="E27" s="15">
        <v>507.2</v>
      </c>
      <c r="F27" s="15">
        <v>507.2</v>
      </c>
      <c r="G27" s="15">
        <v>49.7</v>
      </c>
      <c r="H27" s="15">
        <v>49.7</v>
      </c>
      <c r="I27" s="15">
        <v>457.5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ht="11.25">
      <c r="A28" s="14" t="s">
        <v>50</v>
      </c>
      <c r="B28" s="15">
        <v>5230.8</v>
      </c>
      <c r="C28" s="15">
        <v>300.8</v>
      </c>
      <c r="D28" s="15">
        <v>27</v>
      </c>
      <c r="E28" s="15">
        <v>5230.8</v>
      </c>
      <c r="F28" s="15">
        <v>306.8</v>
      </c>
      <c r="G28" s="15">
        <v>34.8</v>
      </c>
      <c r="H28" s="15">
        <v>10.8</v>
      </c>
      <c r="I28" s="15">
        <v>296</v>
      </c>
      <c r="J28" s="15">
        <v>0</v>
      </c>
      <c r="K28" s="15">
        <v>0</v>
      </c>
      <c r="L28" s="15">
        <v>4900</v>
      </c>
      <c r="M28" s="15">
        <v>0</v>
      </c>
      <c r="N28" s="15">
        <v>40</v>
      </c>
      <c r="O28" s="15">
        <v>40</v>
      </c>
      <c r="P28" s="15">
        <v>0</v>
      </c>
      <c r="Q28" s="15">
        <v>0</v>
      </c>
    </row>
    <row r="29" spans="1:17" ht="11.25">
      <c r="A29" s="14" t="s">
        <v>51</v>
      </c>
      <c r="B29" s="15">
        <v>3391.6</v>
      </c>
      <c r="C29" s="15">
        <v>3137.6</v>
      </c>
      <c r="D29" s="15">
        <v>494</v>
      </c>
      <c r="E29" s="15">
        <v>2919.6</v>
      </c>
      <c r="F29" s="15">
        <v>2703.6</v>
      </c>
      <c r="G29" s="15">
        <v>568</v>
      </c>
      <c r="H29" s="15">
        <v>469</v>
      </c>
      <c r="I29" s="15">
        <v>2309.6</v>
      </c>
      <c r="J29" s="15">
        <v>0</v>
      </c>
      <c r="K29" s="15">
        <v>0</v>
      </c>
      <c r="L29" s="15">
        <v>0</v>
      </c>
      <c r="M29" s="15">
        <v>42</v>
      </c>
      <c r="N29" s="15">
        <v>446</v>
      </c>
      <c r="O29" s="15">
        <v>375</v>
      </c>
      <c r="P29" s="15">
        <v>71</v>
      </c>
      <c r="Q29" s="15">
        <v>472</v>
      </c>
    </row>
    <row r="30" spans="1:17" ht="11.25">
      <c r="A30" s="14" t="s">
        <v>52</v>
      </c>
      <c r="B30" s="15">
        <v>327</v>
      </c>
      <c r="C30" s="15">
        <v>325</v>
      </c>
      <c r="D30" s="15">
        <v>1</v>
      </c>
      <c r="E30" s="15">
        <v>327</v>
      </c>
      <c r="F30" s="15">
        <v>325</v>
      </c>
      <c r="G30" s="15">
        <v>15</v>
      </c>
      <c r="H30" s="15">
        <v>13</v>
      </c>
      <c r="I30" s="15">
        <v>308</v>
      </c>
      <c r="J30" s="15">
        <v>0</v>
      </c>
      <c r="K30" s="15">
        <v>4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ht="11.25">
      <c r="A31" s="14" t="s">
        <v>53</v>
      </c>
      <c r="B31" s="15">
        <v>1371.7</v>
      </c>
      <c r="C31" s="15">
        <v>1365.8</v>
      </c>
      <c r="D31" s="15">
        <v>0</v>
      </c>
      <c r="E31" s="15">
        <v>1080.3</v>
      </c>
      <c r="F31" s="15">
        <v>1074.4</v>
      </c>
      <c r="G31" s="15">
        <v>34.9</v>
      </c>
      <c r="H31" s="15">
        <v>29</v>
      </c>
      <c r="I31" s="15">
        <v>1044.4</v>
      </c>
      <c r="J31" s="15">
        <v>0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291.4</v>
      </c>
    </row>
    <row r="32" spans="1:17" ht="11.25">
      <c r="A32" s="14" t="s">
        <v>54</v>
      </c>
      <c r="B32" s="15">
        <v>1183</v>
      </c>
      <c r="C32" s="15">
        <v>1151</v>
      </c>
      <c r="D32" s="15">
        <v>47.5</v>
      </c>
      <c r="E32" s="15">
        <v>1183</v>
      </c>
      <c r="F32" s="15">
        <v>1151</v>
      </c>
      <c r="G32" s="15">
        <v>0</v>
      </c>
      <c r="H32" s="15">
        <v>0</v>
      </c>
      <c r="I32" s="15">
        <v>1148</v>
      </c>
      <c r="J32" s="15">
        <v>0</v>
      </c>
      <c r="K32" s="15">
        <v>35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ht="11.25">
      <c r="A33" s="14" t="s">
        <v>55</v>
      </c>
      <c r="B33" s="15">
        <v>1504.5</v>
      </c>
      <c r="C33" s="15">
        <v>1417</v>
      </c>
      <c r="D33" s="15">
        <v>51.5</v>
      </c>
      <c r="E33" s="15">
        <v>1501.5</v>
      </c>
      <c r="F33" s="15">
        <v>1414</v>
      </c>
      <c r="G33" s="15">
        <v>495</v>
      </c>
      <c r="H33" s="15">
        <v>408</v>
      </c>
      <c r="I33" s="15">
        <v>978.5</v>
      </c>
      <c r="J33" s="15">
        <v>18</v>
      </c>
      <c r="K33" s="15">
        <v>10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2</v>
      </c>
    </row>
    <row r="34" spans="1:17" ht="11.25">
      <c r="A34" s="14" t="s">
        <v>56</v>
      </c>
      <c r="B34" s="15">
        <v>665.6</v>
      </c>
      <c r="C34" s="15">
        <v>665.6</v>
      </c>
      <c r="D34" s="15">
        <v>24</v>
      </c>
      <c r="E34" s="15">
        <v>591.6</v>
      </c>
      <c r="F34" s="15">
        <v>591.6</v>
      </c>
      <c r="G34" s="15">
        <v>129</v>
      </c>
      <c r="H34" s="15">
        <v>129</v>
      </c>
      <c r="I34" s="15">
        <v>451.5</v>
      </c>
      <c r="J34" s="15">
        <v>0</v>
      </c>
      <c r="K34" s="15">
        <v>11.1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74</v>
      </c>
    </row>
    <row r="35" spans="1:17" ht="11.25">
      <c r="A35" s="14" t="s">
        <v>57</v>
      </c>
      <c r="B35" s="15">
        <v>1093</v>
      </c>
      <c r="C35" s="15">
        <v>1049</v>
      </c>
      <c r="D35" s="15">
        <v>0</v>
      </c>
      <c r="E35" s="15">
        <v>1103</v>
      </c>
      <c r="F35" s="15">
        <v>1059</v>
      </c>
      <c r="G35" s="15">
        <v>0</v>
      </c>
      <c r="H35" s="15">
        <v>0</v>
      </c>
      <c r="I35" s="15">
        <v>1059</v>
      </c>
      <c r="J35" s="15">
        <v>0</v>
      </c>
      <c r="K35" s="15">
        <v>44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19</v>
      </c>
    </row>
    <row r="36" spans="1:17" ht="11.25">
      <c r="A36" s="14" t="s">
        <v>58</v>
      </c>
      <c r="B36" s="15">
        <v>8759.7</v>
      </c>
      <c r="C36" s="15">
        <v>6962</v>
      </c>
      <c r="D36" s="15">
        <v>1767</v>
      </c>
      <c r="E36" s="15">
        <v>7364.5</v>
      </c>
      <c r="F36" s="15">
        <v>5634.8</v>
      </c>
      <c r="G36" s="15">
        <v>3188.7</v>
      </c>
      <c r="H36" s="15">
        <v>1459</v>
      </c>
      <c r="I36" s="15">
        <v>3843.2</v>
      </c>
      <c r="J36" s="15">
        <v>184.6</v>
      </c>
      <c r="K36" s="15">
        <v>0</v>
      </c>
      <c r="L36" s="15">
        <v>0</v>
      </c>
      <c r="M36" s="15">
        <v>148</v>
      </c>
      <c r="N36" s="15">
        <v>15644</v>
      </c>
      <c r="O36" s="15">
        <v>15644</v>
      </c>
      <c r="P36" s="15">
        <v>0</v>
      </c>
      <c r="Q36" s="15">
        <v>1354</v>
      </c>
    </row>
    <row r="37" spans="1:17" ht="11.25">
      <c r="A37" s="14" t="s">
        <v>26</v>
      </c>
      <c r="B37" s="15">
        <v>1499.3</v>
      </c>
      <c r="C37" s="15">
        <v>1499.3</v>
      </c>
      <c r="D37" s="15">
        <v>388.3</v>
      </c>
      <c r="E37" s="15">
        <v>1279.9</v>
      </c>
      <c r="F37" s="15">
        <v>1279.9</v>
      </c>
      <c r="G37" s="15">
        <v>297</v>
      </c>
      <c r="H37" s="15">
        <v>297</v>
      </c>
      <c r="I37" s="15">
        <v>970.8</v>
      </c>
      <c r="J37" s="15">
        <v>5</v>
      </c>
      <c r="K37" s="15">
        <v>7.1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219.5</v>
      </c>
    </row>
    <row r="38" spans="1:17" ht="11.25">
      <c r="A38" s="14" t="s">
        <v>59</v>
      </c>
      <c r="B38" s="15">
        <v>3825.5</v>
      </c>
      <c r="C38" s="15">
        <v>1869.5</v>
      </c>
      <c r="D38" s="15">
        <v>273.4</v>
      </c>
      <c r="E38" s="15">
        <v>3618.5</v>
      </c>
      <c r="F38" s="15">
        <v>1662.5</v>
      </c>
      <c r="G38" s="15">
        <v>993.7</v>
      </c>
      <c r="H38" s="15">
        <v>737.7</v>
      </c>
      <c r="I38" s="15">
        <v>784.1</v>
      </c>
      <c r="J38" s="15">
        <v>85</v>
      </c>
      <c r="K38" s="15">
        <v>9</v>
      </c>
      <c r="L38" s="15">
        <v>1700</v>
      </c>
      <c r="M38" s="15">
        <v>46.7</v>
      </c>
      <c r="N38" s="15">
        <v>1.1</v>
      </c>
      <c r="O38" s="15">
        <v>1.1</v>
      </c>
      <c r="P38" s="15">
        <v>0</v>
      </c>
      <c r="Q38" s="15">
        <v>207</v>
      </c>
    </row>
    <row r="39" spans="1:17" ht="11.25">
      <c r="A39" s="14" t="s">
        <v>18</v>
      </c>
      <c r="B39" s="15">
        <v>1334</v>
      </c>
      <c r="C39" s="15">
        <v>1334</v>
      </c>
      <c r="D39" s="15">
        <v>0</v>
      </c>
      <c r="E39" s="15">
        <v>886.7</v>
      </c>
      <c r="F39" s="15">
        <v>886.7</v>
      </c>
      <c r="G39" s="15">
        <v>7</v>
      </c>
      <c r="H39" s="15">
        <v>7</v>
      </c>
      <c r="I39" s="15">
        <v>869.7</v>
      </c>
      <c r="J39" s="15">
        <v>0</v>
      </c>
      <c r="K39" s="15">
        <v>10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447.3</v>
      </c>
    </row>
    <row r="40" spans="1:17" ht="11.25">
      <c r="A40" s="14" t="s">
        <v>60</v>
      </c>
      <c r="B40" s="15">
        <v>534</v>
      </c>
      <c r="C40" s="15">
        <v>534</v>
      </c>
      <c r="D40" s="15">
        <v>0</v>
      </c>
      <c r="E40" s="15">
        <v>522</v>
      </c>
      <c r="F40" s="15">
        <v>522</v>
      </c>
      <c r="G40" s="15">
        <v>180</v>
      </c>
      <c r="H40" s="15">
        <v>180</v>
      </c>
      <c r="I40" s="15">
        <v>342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12</v>
      </c>
    </row>
    <row r="41" spans="1:17" ht="11.25">
      <c r="A41" s="14" t="s">
        <v>61</v>
      </c>
      <c r="B41" s="15">
        <v>1406</v>
      </c>
      <c r="C41" s="15">
        <v>1397</v>
      </c>
      <c r="D41" s="15">
        <v>138</v>
      </c>
      <c r="E41" s="15">
        <v>826</v>
      </c>
      <c r="F41" s="15">
        <v>817</v>
      </c>
      <c r="G41" s="15">
        <v>45</v>
      </c>
      <c r="H41" s="15">
        <v>36</v>
      </c>
      <c r="I41" s="15">
        <v>763</v>
      </c>
      <c r="J41" s="15">
        <v>17</v>
      </c>
      <c r="K41" s="15">
        <v>0</v>
      </c>
      <c r="L41" s="15">
        <v>0</v>
      </c>
      <c r="M41" s="15">
        <v>1</v>
      </c>
      <c r="N41" s="15">
        <v>1</v>
      </c>
      <c r="O41" s="15">
        <v>0</v>
      </c>
      <c r="P41" s="15">
        <v>1</v>
      </c>
      <c r="Q41" s="15">
        <v>513</v>
      </c>
    </row>
    <row r="42" spans="1:17" ht="11.25">
      <c r="A42" s="14" t="s">
        <v>62</v>
      </c>
      <c r="B42" s="15">
        <v>812</v>
      </c>
      <c r="C42" s="15">
        <v>812</v>
      </c>
      <c r="D42" s="15">
        <v>8</v>
      </c>
      <c r="E42" s="15">
        <v>561</v>
      </c>
      <c r="F42" s="15">
        <v>561</v>
      </c>
      <c r="G42" s="15">
        <v>112</v>
      </c>
      <c r="H42" s="15">
        <v>112</v>
      </c>
      <c r="I42" s="15">
        <v>387</v>
      </c>
      <c r="J42" s="15">
        <v>7</v>
      </c>
      <c r="K42" s="15">
        <v>55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251</v>
      </c>
    </row>
    <row r="43" spans="1:17" ht="11.25">
      <c r="A43" s="14" t="s">
        <v>63</v>
      </c>
      <c r="B43" s="15">
        <v>6674</v>
      </c>
      <c r="C43" s="15">
        <v>2409</v>
      </c>
      <c r="D43" s="15">
        <v>1500</v>
      </c>
      <c r="E43" s="15">
        <v>6155</v>
      </c>
      <c r="F43" s="15">
        <v>1890</v>
      </c>
      <c r="G43" s="15">
        <v>3421.5</v>
      </c>
      <c r="H43" s="15">
        <v>269.5</v>
      </c>
      <c r="I43" s="15">
        <v>1553.5</v>
      </c>
      <c r="J43" s="15">
        <v>1180</v>
      </c>
      <c r="K43" s="15">
        <v>0</v>
      </c>
      <c r="L43" s="15">
        <v>0</v>
      </c>
      <c r="M43" s="15">
        <v>0</v>
      </c>
      <c r="N43" s="15">
        <v>109786</v>
      </c>
      <c r="O43" s="15">
        <v>104569</v>
      </c>
      <c r="P43" s="15">
        <v>5217</v>
      </c>
      <c r="Q43" s="15">
        <v>519</v>
      </c>
    </row>
    <row r="44" spans="1:17" ht="11.25">
      <c r="A44" s="14" t="s">
        <v>64</v>
      </c>
      <c r="B44" s="15">
        <v>1666</v>
      </c>
      <c r="C44" s="15">
        <v>1460</v>
      </c>
      <c r="D44" s="15">
        <v>206</v>
      </c>
      <c r="E44" s="15">
        <v>1449</v>
      </c>
      <c r="F44" s="15">
        <v>1243</v>
      </c>
      <c r="G44" s="15">
        <v>486</v>
      </c>
      <c r="H44" s="15">
        <v>280</v>
      </c>
      <c r="I44" s="15">
        <v>963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217</v>
      </c>
    </row>
    <row r="45" spans="1:17" ht="11.25">
      <c r="A45" s="14" t="s">
        <v>27</v>
      </c>
      <c r="B45" s="15">
        <v>263</v>
      </c>
      <c r="C45" s="15">
        <v>263</v>
      </c>
      <c r="D45" s="15">
        <v>0</v>
      </c>
      <c r="E45" s="15">
        <v>223</v>
      </c>
      <c r="F45" s="15">
        <v>223</v>
      </c>
      <c r="G45" s="15">
        <v>6</v>
      </c>
      <c r="H45" s="15">
        <v>6</v>
      </c>
      <c r="I45" s="15">
        <v>202</v>
      </c>
      <c r="J45" s="15">
        <v>4</v>
      </c>
      <c r="K45" s="15">
        <v>0</v>
      </c>
      <c r="L45" s="15">
        <v>0</v>
      </c>
      <c r="M45" s="15">
        <v>11</v>
      </c>
      <c r="N45" s="15">
        <v>10</v>
      </c>
      <c r="O45" s="15">
        <v>5</v>
      </c>
      <c r="P45" s="15">
        <v>5</v>
      </c>
      <c r="Q45" s="15">
        <v>40</v>
      </c>
    </row>
    <row r="46" spans="1:17" ht="11.25">
      <c r="A46" s="14" t="s">
        <v>65</v>
      </c>
      <c r="B46" s="15">
        <v>4504</v>
      </c>
      <c r="C46" s="15">
        <v>2619</v>
      </c>
      <c r="D46" s="15">
        <v>210</v>
      </c>
      <c r="E46" s="15">
        <v>4057</v>
      </c>
      <c r="F46" s="15">
        <v>2172</v>
      </c>
      <c r="G46" s="15">
        <v>712</v>
      </c>
      <c r="H46" s="15">
        <v>667</v>
      </c>
      <c r="I46" s="15">
        <v>1451</v>
      </c>
      <c r="J46" s="15">
        <v>0</v>
      </c>
      <c r="K46" s="15">
        <v>54</v>
      </c>
      <c r="L46" s="15">
        <v>1840</v>
      </c>
      <c r="M46" s="15">
        <v>0</v>
      </c>
      <c r="N46" s="15">
        <v>26</v>
      </c>
      <c r="O46" s="15">
        <v>26</v>
      </c>
      <c r="P46" s="15">
        <v>0</v>
      </c>
      <c r="Q46" s="15">
        <v>447</v>
      </c>
    </row>
    <row r="47" spans="1:17" ht="11.25">
      <c r="A47" s="14" t="s">
        <v>66</v>
      </c>
      <c r="B47" s="15">
        <v>1021.1</v>
      </c>
      <c r="C47" s="15">
        <v>671.5</v>
      </c>
      <c r="D47" s="15">
        <v>76.6</v>
      </c>
      <c r="E47" s="15">
        <v>876</v>
      </c>
      <c r="F47" s="15">
        <v>526.5</v>
      </c>
      <c r="G47" s="15">
        <v>414.2</v>
      </c>
      <c r="H47" s="15">
        <v>65.2</v>
      </c>
      <c r="I47" s="15">
        <v>436.6</v>
      </c>
      <c r="J47" s="15">
        <v>0</v>
      </c>
      <c r="K47" s="15">
        <v>25.2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145</v>
      </c>
    </row>
    <row r="48" spans="1:17" ht="11.25">
      <c r="A48" s="14" t="s">
        <v>16</v>
      </c>
      <c r="B48" s="15">
        <v>6003.3</v>
      </c>
      <c r="C48" s="15">
        <v>658.3</v>
      </c>
      <c r="D48" s="15">
        <v>1.5</v>
      </c>
      <c r="E48" s="15">
        <v>5799.4</v>
      </c>
      <c r="F48" s="15">
        <v>454.4</v>
      </c>
      <c r="G48" s="15">
        <v>3.2</v>
      </c>
      <c r="H48" s="15">
        <v>3.2</v>
      </c>
      <c r="I48" s="15">
        <v>393.2</v>
      </c>
      <c r="J48" s="15">
        <v>0</v>
      </c>
      <c r="K48" s="15">
        <v>58</v>
      </c>
      <c r="L48" s="15">
        <v>5342</v>
      </c>
      <c r="M48" s="15">
        <v>3</v>
      </c>
      <c r="N48" s="15">
        <v>0</v>
      </c>
      <c r="O48" s="15">
        <v>0</v>
      </c>
      <c r="P48" s="15">
        <v>0</v>
      </c>
      <c r="Q48" s="15">
        <v>203.9</v>
      </c>
    </row>
    <row r="49" spans="1:17" ht="11.25">
      <c r="A49" s="14" t="s">
        <v>67</v>
      </c>
      <c r="B49" s="15">
        <v>3051.7</v>
      </c>
      <c r="C49" s="15">
        <v>658.8</v>
      </c>
      <c r="D49" s="15">
        <v>54.7</v>
      </c>
      <c r="E49" s="15">
        <v>2844.7</v>
      </c>
      <c r="F49" s="15">
        <v>451.8</v>
      </c>
      <c r="G49" s="15">
        <v>5</v>
      </c>
      <c r="H49" s="15">
        <v>4.1</v>
      </c>
      <c r="I49" s="15">
        <v>436.8</v>
      </c>
      <c r="J49" s="15">
        <v>3.9</v>
      </c>
      <c r="K49" s="15">
        <v>6.9</v>
      </c>
      <c r="L49" s="15">
        <v>2392</v>
      </c>
      <c r="M49" s="15">
        <v>0.1</v>
      </c>
      <c r="N49" s="15">
        <v>0</v>
      </c>
      <c r="O49" s="15">
        <v>0</v>
      </c>
      <c r="P49" s="15">
        <v>0</v>
      </c>
      <c r="Q49" s="15">
        <v>207</v>
      </c>
    </row>
    <row r="50" spans="1:17" ht="11.25">
      <c r="A50" s="14" t="s">
        <v>29</v>
      </c>
      <c r="B50" s="15">
        <v>3155.9</v>
      </c>
      <c r="C50" s="15">
        <v>2588.3</v>
      </c>
      <c r="D50" s="15">
        <v>784</v>
      </c>
      <c r="E50" s="15">
        <v>2580.5</v>
      </c>
      <c r="F50" s="15">
        <v>2012.9</v>
      </c>
      <c r="G50" s="15">
        <v>1361.7</v>
      </c>
      <c r="H50" s="15">
        <v>831.1</v>
      </c>
      <c r="I50" s="15">
        <v>1133.4</v>
      </c>
      <c r="J50" s="15">
        <v>48.4</v>
      </c>
      <c r="K50" s="15">
        <v>3</v>
      </c>
      <c r="L50" s="15">
        <v>0</v>
      </c>
      <c r="M50" s="15">
        <v>34</v>
      </c>
      <c r="N50" s="15">
        <v>994.7</v>
      </c>
      <c r="O50" s="15">
        <v>828</v>
      </c>
      <c r="P50" s="15">
        <v>166.7</v>
      </c>
      <c r="Q50" s="15">
        <v>545.9</v>
      </c>
    </row>
    <row r="51" spans="1:17" ht="11.25">
      <c r="A51" s="14" t="s">
        <v>32</v>
      </c>
      <c r="B51" s="15">
        <v>1856194</v>
      </c>
      <c r="C51" s="15">
        <v>3018.9</v>
      </c>
      <c r="D51" s="15">
        <v>662.3</v>
      </c>
      <c r="E51" s="15">
        <v>1855481.1</v>
      </c>
      <c r="F51" s="15">
        <v>2357</v>
      </c>
      <c r="G51" s="15">
        <v>768.6</v>
      </c>
      <c r="H51" s="15">
        <v>704.6</v>
      </c>
      <c r="I51" s="15">
        <v>1525</v>
      </c>
      <c r="J51" s="15">
        <v>1852901</v>
      </c>
      <c r="K51" s="15">
        <v>200.5</v>
      </c>
      <c r="L51" s="15">
        <v>0</v>
      </c>
      <c r="M51" s="15">
        <v>86</v>
      </c>
      <c r="N51" s="15">
        <v>235.3</v>
      </c>
      <c r="O51" s="15">
        <v>0</v>
      </c>
      <c r="P51" s="15">
        <v>235.3</v>
      </c>
      <c r="Q51" s="15">
        <v>712.9</v>
      </c>
    </row>
    <row r="52" spans="1:17" ht="11.25">
      <c r="A52" s="14" t="s">
        <v>68</v>
      </c>
      <c r="B52" s="15">
        <v>4283.3</v>
      </c>
      <c r="C52" s="15">
        <v>479.8</v>
      </c>
      <c r="D52" s="15">
        <v>57.3</v>
      </c>
      <c r="E52" s="15">
        <v>4165.3</v>
      </c>
      <c r="F52" s="15">
        <v>361.8</v>
      </c>
      <c r="G52" s="15">
        <v>8</v>
      </c>
      <c r="H52" s="15">
        <v>7.4</v>
      </c>
      <c r="I52" s="15">
        <v>333.8</v>
      </c>
      <c r="J52" s="15">
        <v>4</v>
      </c>
      <c r="K52" s="15">
        <v>16</v>
      </c>
      <c r="L52" s="15">
        <v>3802.9</v>
      </c>
      <c r="M52" s="15">
        <v>0.6</v>
      </c>
      <c r="N52" s="15">
        <v>0.2</v>
      </c>
      <c r="O52" s="15">
        <v>0.2</v>
      </c>
      <c r="P52" s="15">
        <v>0</v>
      </c>
      <c r="Q52" s="15">
        <v>118</v>
      </c>
    </row>
    <row r="53" spans="1:17" ht="11.25">
      <c r="A53" s="14" t="s">
        <v>69</v>
      </c>
      <c r="B53" s="15">
        <v>250578.3</v>
      </c>
      <c r="C53" s="15">
        <v>1631.3</v>
      </c>
      <c r="D53" s="15">
        <v>12</v>
      </c>
      <c r="E53" s="15">
        <v>250422.3</v>
      </c>
      <c r="F53" s="15">
        <v>1475.3</v>
      </c>
      <c r="G53" s="15">
        <v>513</v>
      </c>
      <c r="H53" s="15">
        <v>513</v>
      </c>
      <c r="I53" s="15">
        <v>1322.3</v>
      </c>
      <c r="J53" s="15">
        <v>244177</v>
      </c>
      <c r="K53" s="15">
        <v>155</v>
      </c>
      <c r="L53" s="15">
        <v>4239</v>
      </c>
      <c r="M53" s="15">
        <v>16</v>
      </c>
      <c r="N53" s="15">
        <v>0</v>
      </c>
      <c r="O53" s="15">
        <v>0</v>
      </c>
      <c r="P53" s="15">
        <v>0</v>
      </c>
      <c r="Q53" s="15">
        <v>156</v>
      </c>
    </row>
    <row r="54" spans="1:17" ht="11.25">
      <c r="A54" s="14" t="s">
        <v>70</v>
      </c>
      <c r="B54" s="15">
        <v>1341</v>
      </c>
      <c r="C54" s="15">
        <v>1325</v>
      </c>
      <c r="D54" s="15">
        <v>13</v>
      </c>
      <c r="E54" s="15">
        <v>1251</v>
      </c>
      <c r="F54" s="15">
        <v>1235</v>
      </c>
      <c r="G54" s="15">
        <v>345</v>
      </c>
      <c r="H54" s="15">
        <v>334</v>
      </c>
      <c r="I54" s="15">
        <v>906</v>
      </c>
      <c r="J54" s="15">
        <v>0</v>
      </c>
      <c r="K54" s="15">
        <v>0</v>
      </c>
      <c r="L54" s="15">
        <v>0</v>
      </c>
      <c r="M54" s="15">
        <v>0</v>
      </c>
      <c r="N54" s="15">
        <v>175</v>
      </c>
      <c r="O54" s="15">
        <v>0</v>
      </c>
      <c r="P54" s="15">
        <v>175</v>
      </c>
      <c r="Q54" s="15">
        <v>90</v>
      </c>
    </row>
    <row r="55" spans="1:17" ht="11.25">
      <c r="A55" s="14" t="s">
        <v>71</v>
      </c>
      <c r="B55" s="15">
        <v>1431</v>
      </c>
      <c r="C55" s="15">
        <v>1407</v>
      </c>
      <c r="D55" s="15">
        <v>89</v>
      </c>
      <c r="E55" s="15">
        <v>998</v>
      </c>
      <c r="F55" s="15">
        <v>974</v>
      </c>
      <c r="G55" s="15">
        <v>115</v>
      </c>
      <c r="H55" s="15">
        <v>102</v>
      </c>
      <c r="I55" s="15">
        <v>675</v>
      </c>
      <c r="J55" s="15">
        <v>208</v>
      </c>
      <c r="K55" s="15">
        <v>0</v>
      </c>
      <c r="L55" s="15">
        <v>0</v>
      </c>
      <c r="M55" s="15">
        <v>0</v>
      </c>
      <c r="N55" s="15">
        <v>110</v>
      </c>
      <c r="O55" s="15">
        <v>80</v>
      </c>
      <c r="P55" s="15">
        <v>30</v>
      </c>
      <c r="Q55" s="15">
        <v>433</v>
      </c>
    </row>
    <row r="56" spans="1:17" ht="11.25">
      <c r="A56" s="14" t="s">
        <v>30</v>
      </c>
      <c r="B56" s="15">
        <v>11941</v>
      </c>
      <c r="C56" s="15">
        <v>1750</v>
      </c>
      <c r="D56" s="15">
        <v>7</v>
      </c>
      <c r="E56" s="15">
        <v>11878</v>
      </c>
      <c r="F56" s="15">
        <v>1687</v>
      </c>
      <c r="G56" s="15">
        <v>718</v>
      </c>
      <c r="H56" s="15">
        <v>450</v>
      </c>
      <c r="I56" s="15">
        <v>1221</v>
      </c>
      <c r="J56" s="15">
        <v>27</v>
      </c>
      <c r="K56" s="15">
        <v>123</v>
      </c>
      <c r="L56" s="15">
        <v>9774</v>
      </c>
      <c r="M56" s="15">
        <v>15</v>
      </c>
      <c r="N56" s="15">
        <v>200</v>
      </c>
      <c r="O56" s="15">
        <v>200</v>
      </c>
      <c r="P56" s="15">
        <v>0</v>
      </c>
      <c r="Q56" s="15">
        <v>73</v>
      </c>
    </row>
    <row r="57" spans="1:17" ht="11.25">
      <c r="A57" s="14" t="s">
        <v>31</v>
      </c>
      <c r="B57" s="15">
        <v>43244.3</v>
      </c>
      <c r="C57" s="15">
        <v>37688.3</v>
      </c>
      <c r="D57" s="15">
        <v>1297</v>
      </c>
      <c r="E57" s="15">
        <v>32197.3</v>
      </c>
      <c r="F57" s="15">
        <v>26705.3</v>
      </c>
      <c r="G57" s="15">
        <v>3671.4</v>
      </c>
      <c r="H57" s="15">
        <v>2009.4</v>
      </c>
      <c r="I57" s="15">
        <v>24011.9</v>
      </c>
      <c r="J57" s="15">
        <v>3757</v>
      </c>
      <c r="K57" s="15">
        <v>0</v>
      </c>
      <c r="L57" s="15">
        <v>95</v>
      </c>
      <c r="M57" s="15">
        <v>662</v>
      </c>
      <c r="N57" s="15">
        <v>9736</v>
      </c>
      <c r="O57" s="15">
        <v>8271</v>
      </c>
      <c r="P57" s="15">
        <v>1465</v>
      </c>
      <c r="Q57" s="15">
        <v>11037</v>
      </c>
    </row>
    <row r="58" spans="1:17" ht="11.25">
      <c r="A58" s="14" t="s">
        <v>72</v>
      </c>
      <c r="B58" s="15">
        <v>4885</v>
      </c>
      <c r="C58" s="15">
        <v>535</v>
      </c>
      <c r="D58" s="15">
        <v>0</v>
      </c>
      <c r="E58" s="15">
        <v>4827</v>
      </c>
      <c r="F58" s="15">
        <v>477</v>
      </c>
      <c r="G58" s="15">
        <v>10</v>
      </c>
      <c r="H58" s="15">
        <v>10</v>
      </c>
      <c r="I58" s="15">
        <v>450</v>
      </c>
      <c r="J58" s="15">
        <v>0</v>
      </c>
      <c r="K58" s="15">
        <v>0</v>
      </c>
      <c r="L58" s="15">
        <v>4350</v>
      </c>
      <c r="M58" s="15">
        <v>17</v>
      </c>
      <c r="N58" s="15">
        <v>0</v>
      </c>
      <c r="O58" s="15">
        <v>0</v>
      </c>
      <c r="P58" s="15">
        <v>0</v>
      </c>
      <c r="Q58" s="15">
        <v>58</v>
      </c>
    </row>
    <row r="59" spans="1:17" ht="11.25">
      <c r="A59" s="14" t="s">
        <v>73</v>
      </c>
      <c r="B59" s="15">
        <v>571</v>
      </c>
      <c r="C59" s="15">
        <v>571</v>
      </c>
      <c r="D59" s="15">
        <v>33</v>
      </c>
      <c r="E59" s="15">
        <v>414</v>
      </c>
      <c r="F59" s="15">
        <v>414</v>
      </c>
      <c r="G59" s="15">
        <v>33</v>
      </c>
      <c r="H59" s="15">
        <v>33</v>
      </c>
      <c r="I59" s="15">
        <v>367</v>
      </c>
      <c r="J59" s="15">
        <v>0</v>
      </c>
      <c r="K59" s="15">
        <v>14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157</v>
      </c>
    </row>
    <row r="60" spans="1:17" ht="11.25">
      <c r="A60" s="14" t="s">
        <v>74</v>
      </c>
      <c r="B60" s="15">
        <v>10793</v>
      </c>
      <c r="C60" s="15">
        <v>793</v>
      </c>
      <c r="D60" s="15">
        <v>0</v>
      </c>
      <c r="E60" s="15">
        <v>10711</v>
      </c>
      <c r="F60" s="15">
        <v>711</v>
      </c>
      <c r="G60" s="15">
        <v>8</v>
      </c>
      <c r="H60" s="15">
        <v>8</v>
      </c>
      <c r="I60" s="15">
        <v>674</v>
      </c>
      <c r="J60" s="15">
        <v>0</v>
      </c>
      <c r="K60" s="15">
        <v>1</v>
      </c>
      <c r="L60" s="15">
        <v>10022</v>
      </c>
      <c r="M60" s="15">
        <v>6</v>
      </c>
      <c r="N60" s="15">
        <v>0</v>
      </c>
      <c r="O60" s="15">
        <v>0</v>
      </c>
      <c r="P60" s="15">
        <v>0</v>
      </c>
      <c r="Q60" s="15">
        <v>82</v>
      </c>
    </row>
    <row r="61" spans="1:17" ht="11.25">
      <c r="A61" s="14" t="s">
        <v>75</v>
      </c>
      <c r="B61" s="15">
        <v>1378</v>
      </c>
      <c r="C61" s="15">
        <v>929</v>
      </c>
      <c r="D61" s="15">
        <v>0</v>
      </c>
      <c r="E61" s="15">
        <v>1123</v>
      </c>
      <c r="F61" s="15">
        <v>674</v>
      </c>
      <c r="G61" s="15">
        <v>460</v>
      </c>
      <c r="H61" s="15">
        <v>13</v>
      </c>
      <c r="I61" s="15">
        <v>661</v>
      </c>
      <c r="J61" s="15">
        <v>0</v>
      </c>
      <c r="K61" s="15">
        <v>2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255</v>
      </c>
    </row>
    <row r="62" spans="1:17" ht="11.25">
      <c r="A62" s="14" t="s">
        <v>76</v>
      </c>
      <c r="B62" s="15">
        <v>760</v>
      </c>
      <c r="C62" s="15">
        <v>760</v>
      </c>
      <c r="D62" s="15">
        <v>0</v>
      </c>
      <c r="E62" s="15">
        <v>680</v>
      </c>
      <c r="F62" s="15">
        <v>680</v>
      </c>
      <c r="G62" s="15">
        <v>30</v>
      </c>
      <c r="H62" s="15">
        <v>30</v>
      </c>
      <c r="I62" s="15">
        <v>507</v>
      </c>
      <c r="J62" s="15">
        <v>0</v>
      </c>
      <c r="K62" s="15">
        <v>143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80</v>
      </c>
    </row>
    <row r="63" spans="1:17" ht="11.25">
      <c r="A63" s="14" t="s">
        <v>77</v>
      </c>
      <c r="B63" s="15">
        <v>4259</v>
      </c>
      <c r="C63" s="15">
        <v>669</v>
      </c>
      <c r="D63" s="15">
        <v>0</v>
      </c>
      <c r="E63" s="15">
        <v>4072</v>
      </c>
      <c r="F63" s="15">
        <v>482</v>
      </c>
      <c r="G63" s="15">
        <v>51</v>
      </c>
      <c r="H63" s="15">
        <v>51</v>
      </c>
      <c r="I63" s="15">
        <v>431</v>
      </c>
      <c r="J63" s="15">
        <v>0</v>
      </c>
      <c r="K63" s="15">
        <v>0</v>
      </c>
      <c r="L63" s="15">
        <v>3590</v>
      </c>
      <c r="M63" s="15">
        <v>0</v>
      </c>
      <c r="N63" s="15">
        <v>111</v>
      </c>
      <c r="O63" s="15">
        <v>101</v>
      </c>
      <c r="P63" s="15">
        <v>10</v>
      </c>
      <c r="Q63" s="15">
        <v>187</v>
      </c>
    </row>
    <row r="64" spans="1:17" ht="11.25">
      <c r="A64" s="14" t="s">
        <v>24</v>
      </c>
      <c r="B64" s="15">
        <v>977</v>
      </c>
      <c r="C64" s="15">
        <v>738</v>
      </c>
      <c r="D64" s="15">
        <v>0</v>
      </c>
      <c r="E64" s="15">
        <v>869</v>
      </c>
      <c r="F64" s="15">
        <v>630</v>
      </c>
      <c r="G64" s="15">
        <v>239</v>
      </c>
      <c r="H64" s="15">
        <v>0</v>
      </c>
      <c r="I64" s="15">
        <v>630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108</v>
      </c>
    </row>
    <row r="65" spans="1:17" ht="11.25">
      <c r="A65" s="14" t="s">
        <v>78</v>
      </c>
      <c r="B65" s="15">
        <v>1426</v>
      </c>
      <c r="C65" s="15">
        <v>1399</v>
      </c>
      <c r="D65" s="15">
        <v>0</v>
      </c>
      <c r="E65" s="15">
        <v>1050</v>
      </c>
      <c r="F65" s="15">
        <v>1037</v>
      </c>
      <c r="G65" s="15">
        <v>49</v>
      </c>
      <c r="H65" s="15">
        <v>37</v>
      </c>
      <c r="I65" s="15">
        <v>1000</v>
      </c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376</v>
      </c>
    </row>
    <row r="66" spans="1:17" ht="11.25">
      <c r="A66" s="14" t="s">
        <v>79</v>
      </c>
      <c r="B66" s="15">
        <v>5562</v>
      </c>
      <c r="C66" s="15">
        <v>5479</v>
      </c>
      <c r="D66" s="15">
        <v>192</v>
      </c>
      <c r="E66" s="15">
        <v>3811</v>
      </c>
      <c r="F66" s="15">
        <v>3728</v>
      </c>
      <c r="G66" s="15">
        <v>629</v>
      </c>
      <c r="H66" s="15">
        <v>552</v>
      </c>
      <c r="I66" s="15">
        <v>2969</v>
      </c>
      <c r="J66" s="15">
        <v>149</v>
      </c>
      <c r="K66" s="15">
        <v>0</v>
      </c>
      <c r="L66" s="15">
        <v>0</v>
      </c>
      <c r="M66" s="15">
        <v>64</v>
      </c>
      <c r="N66" s="15">
        <v>480.6</v>
      </c>
      <c r="O66" s="15">
        <v>468.6</v>
      </c>
      <c r="P66" s="15">
        <v>12</v>
      </c>
      <c r="Q66" s="15">
        <v>1725</v>
      </c>
    </row>
    <row r="67" spans="1:17" ht="11.25">
      <c r="A67" s="14" t="s">
        <v>80</v>
      </c>
      <c r="B67" s="15">
        <v>2395</v>
      </c>
      <c r="C67" s="15">
        <v>695</v>
      </c>
      <c r="D67" s="15">
        <v>0</v>
      </c>
      <c r="E67" s="15">
        <v>2358</v>
      </c>
      <c r="F67" s="15">
        <v>658</v>
      </c>
      <c r="G67" s="15">
        <v>23</v>
      </c>
      <c r="H67" s="15">
        <v>23</v>
      </c>
      <c r="I67" s="15">
        <v>618</v>
      </c>
      <c r="J67" s="15">
        <v>0</v>
      </c>
      <c r="K67" s="15">
        <v>17</v>
      </c>
      <c r="L67" s="15">
        <v>1700</v>
      </c>
      <c r="M67" s="15">
        <v>0</v>
      </c>
      <c r="N67" s="15">
        <v>1983</v>
      </c>
      <c r="O67" s="15">
        <v>0</v>
      </c>
      <c r="P67" s="15">
        <v>1983</v>
      </c>
      <c r="Q67" s="15">
        <v>63</v>
      </c>
    </row>
    <row r="68" spans="1:17" ht="11.25">
      <c r="A68" s="16" t="s">
        <v>33</v>
      </c>
      <c r="B68" s="17">
        <f>SUM(B7:B67)</f>
        <v>3916280.8</v>
      </c>
      <c r="C68" s="17">
        <f aca="true" t="shared" si="0" ref="C68:Q68">SUM(C7:C67)</f>
        <v>157172.00000000003</v>
      </c>
      <c r="D68" s="17">
        <f t="shared" si="0"/>
        <v>15734.099999999999</v>
      </c>
      <c r="E68" s="17">
        <f t="shared" si="0"/>
        <v>3875479.4999999995</v>
      </c>
      <c r="F68" s="17">
        <f t="shared" si="0"/>
        <v>117763.8</v>
      </c>
      <c r="G68" s="17">
        <f t="shared" si="0"/>
        <v>48525.49999999999</v>
      </c>
      <c r="H68" s="17">
        <f t="shared" si="0"/>
        <v>18543.000000000004</v>
      </c>
      <c r="I68" s="17">
        <f t="shared" si="0"/>
        <v>97374.6</v>
      </c>
      <c r="J68" s="17">
        <f t="shared" si="0"/>
        <v>3653316.4</v>
      </c>
      <c r="K68" s="17">
        <f t="shared" si="0"/>
        <v>1950.2</v>
      </c>
      <c r="L68" s="17">
        <f t="shared" si="0"/>
        <v>73281.20000000001</v>
      </c>
      <c r="M68" s="17">
        <f t="shared" si="0"/>
        <v>2015.6</v>
      </c>
      <c r="N68" s="17">
        <f t="shared" si="0"/>
        <v>365877</v>
      </c>
      <c r="O68" s="17">
        <f t="shared" si="0"/>
        <v>354799.10000000003</v>
      </c>
      <c r="P68" s="17">
        <f t="shared" si="0"/>
        <v>11077.9</v>
      </c>
      <c r="Q68" s="17">
        <f t="shared" si="0"/>
        <v>39725.5</v>
      </c>
    </row>
    <row r="70" ht="11.25">
      <c r="B70" s="18"/>
    </row>
  </sheetData>
  <mergeCells count="18">
    <mergeCell ref="F3:F5"/>
    <mergeCell ref="G3:M3"/>
    <mergeCell ref="G4:H4"/>
    <mergeCell ref="I4:I5"/>
    <mergeCell ref="J4:J5"/>
    <mergeCell ref="K4:K5"/>
    <mergeCell ref="L4:L5"/>
    <mergeCell ref="M4:M5"/>
    <mergeCell ref="A1:Q1"/>
    <mergeCell ref="B2:D2"/>
    <mergeCell ref="E2:M2"/>
    <mergeCell ref="N2:P4"/>
    <mergeCell ref="Q2:Q5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goda</cp:lastModifiedBy>
  <cp:lastPrinted>2006-05-23T09:13:13Z</cp:lastPrinted>
  <dcterms:created xsi:type="dcterms:W3CDTF">2006-04-28T13:24:11Z</dcterms:created>
  <dcterms:modified xsi:type="dcterms:W3CDTF">2006-06-14T17:18:58Z</dcterms:modified>
  <cp:category/>
  <cp:version/>
  <cp:contentType/>
  <cp:contentStatus/>
</cp:coreProperties>
</file>