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<sst xmlns="http://schemas.openxmlformats.org/spreadsheetml/2006/main" count="102" uniqueCount="89">
  <si>
    <t>Apskritis/                          Rajonas</t>
  </si>
  <si>
    <t xml:space="preserve">Ūkio-buities ir gamybinės nuotekos </t>
  </si>
  <si>
    <t>Lietaus kanalizacijos paviršinės nuotekos išleistos į paviršinius vandenis</t>
  </si>
  <si>
    <t>Išleista į paviršinius vandenis</t>
  </si>
  <si>
    <t>Išleistų į kaupimo rezer-vuarus</t>
  </si>
  <si>
    <t>Išleista į filtracijos laukus</t>
  </si>
  <si>
    <t>Išleista į žemdir-bystės drėkinimo laukus</t>
  </si>
  <si>
    <t>iš viso</t>
  </si>
  <si>
    <t>išmatuota prietaisais</t>
  </si>
  <si>
    <t>iš jų</t>
  </si>
  <si>
    <t>nereikalau-jančių valymo</t>
  </si>
  <si>
    <t>išvalytų iki nustatytų normų</t>
  </si>
  <si>
    <t>nepakan-kamai išvalytų</t>
  </si>
  <si>
    <t>užterštų (be valymo)</t>
  </si>
  <si>
    <t>be valymo</t>
  </si>
  <si>
    <t>ALYTAUS APSKRITIS</t>
  </si>
  <si>
    <t>Alytaus raj.</t>
  </si>
  <si>
    <t>Alytus</t>
  </si>
  <si>
    <t>Druskininkai</t>
  </si>
  <si>
    <t>Lazdiju raj.</t>
  </si>
  <si>
    <t>Varenos raj.</t>
  </si>
  <si>
    <t>Iš viso:</t>
  </si>
  <si>
    <t>KAUNO APSKRITIS</t>
  </si>
  <si>
    <t>Birstonas</t>
  </si>
  <si>
    <t>Jonavos raj.</t>
  </si>
  <si>
    <t>Kaisiadoriu raj.</t>
  </si>
  <si>
    <t>Kaunas</t>
  </si>
  <si>
    <t>Kauno raj.</t>
  </si>
  <si>
    <t>Kedainiu raj.</t>
  </si>
  <si>
    <t>Prienu raj.</t>
  </si>
  <si>
    <t>Raseiniu raj.</t>
  </si>
  <si>
    <t>KLAIPĖDOS APSKRITIS</t>
  </si>
  <si>
    <t>Klaipeda</t>
  </si>
  <si>
    <t>Klaipedos raj.</t>
  </si>
  <si>
    <t>Kretingos raj.</t>
  </si>
  <si>
    <t>Neringa</t>
  </si>
  <si>
    <t>Palanga</t>
  </si>
  <si>
    <t>Skuodo raj.</t>
  </si>
  <si>
    <t>Silutes raj.</t>
  </si>
  <si>
    <t>MARIJAMPOLĖS APSKRITIS</t>
  </si>
  <si>
    <t>Kalvarija</t>
  </si>
  <si>
    <t>Kazlu Ruda</t>
  </si>
  <si>
    <t>Marijampole</t>
  </si>
  <si>
    <t>Marijampoles raj.</t>
  </si>
  <si>
    <t>Vilkaviskio raj.</t>
  </si>
  <si>
    <t>Sakiu raj.</t>
  </si>
  <si>
    <t>PANEVĖŽIO APSKRITIS</t>
  </si>
  <si>
    <t>Birzu raj.</t>
  </si>
  <si>
    <t>Kupiskio raj.</t>
  </si>
  <si>
    <t>Panevezio raj.</t>
  </si>
  <si>
    <t>Panevezys</t>
  </si>
  <si>
    <t>Pasvalio raj.</t>
  </si>
  <si>
    <t>Rokiskio raj.</t>
  </si>
  <si>
    <t>TAURAGĖS APSKRITIS</t>
  </si>
  <si>
    <t>Jurbarko raj.</t>
  </si>
  <si>
    <t>Pagegiai</t>
  </si>
  <si>
    <t>Taurages raj.</t>
  </si>
  <si>
    <t>Silales raj.</t>
  </si>
  <si>
    <t>TELIŠIŲ APSKRITIS</t>
  </si>
  <si>
    <t>Mazeikiu raj.</t>
  </si>
  <si>
    <t>Plunges raj.</t>
  </si>
  <si>
    <t>Rietavas</t>
  </si>
  <si>
    <t>Telsiu raj.</t>
  </si>
  <si>
    <t>UTENOS APSKRITIS</t>
  </si>
  <si>
    <t>Anyksciu raj.</t>
  </si>
  <si>
    <t>Ignalinos raj.</t>
  </si>
  <si>
    <t>Moletu raj.</t>
  </si>
  <si>
    <t>Utenos raj.</t>
  </si>
  <si>
    <t>Visaginas</t>
  </si>
  <si>
    <t>Zarasu raj.</t>
  </si>
  <si>
    <t>VILNIAUS APSKRITIS</t>
  </si>
  <si>
    <t>Elektrenai</t>
  </si>
  <si>
    <t>Traku raj.</t>
  </si>
  <si>
    <t>Ukmerges raj.</t>
  </si>
  <si>
    <t>Vilniaus raj.</t>
  </si>
  <si>
    <t>Vilnius</t>
  </si>
  <si>
    <t>Salcininku raj.</t>
  </si>
  <si>
    <t>Sirvintu raj.</t>
  </si>
  <si>
    <t>Svencioniu raj.</t>
  </si>
  <si>
    <t>ŠIAULIŲ APSKRITIS</t>
  </si>
  <si>
    <t>Akmenes raj.</t>
  </si>
  <si>
    <t>Joniskio raj.</t>
  </si>
  <si>
    <t>Kelmes raj.</t>
  </si>
  <si>
    <t>Pakruojo raj.</t>
  </si>
  <si>
    <t>Radviliskio raj.</t>
  </si>
  <si>
    <t>Siauliai</t>
  </si>
  <si>
    <t>Siauliu raj.</t>
  </si>
  <si>
    <t>IŠ VISO:</t>
  </si>
  <si>
    <t>NUOTEKŲ IŠLEIDIMAS 2005 M.tūkst.m3/m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</si>
</sst>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172" fontId="6" fillId="0" borderId="3" xfId="0" applyNumberFormat="1" applyFont="1" applyFill="1" applyBorder="1" applyAlignment="1">
      <alignment/>
    </xf>
    <xf numFmtId="0" fontId="6" fillId="0" borderId="4" xfId="0" applyFont="1" applyFill="1" applyBorder="1" applyAlignment="1">
      <alignment/>
    </xf>
    <xf numFmtId="172" fontId="6" fillId="0" borderId="5" xfId="0" applyNumberFormat="1" applyFont="1" applyFill="1" applyBorder="1" applyAlignment="1">
      <alignment/>
    </xf>
    <xf numFmtId="172" fontId="6" fillId="0" borderId="6" xfId="0" applyNumberFormat="1" applyFont="1" applyFill="1" applyBorder="1" applyAlignment="1">
      <alignment/>
    </xf>
    <xf numFmtId="0" fontId="6" fillId="0" borderId="7" xfId="0" applyFont="1" applyFill="1" applyBorder="1" applyAlignment="1">
      <alignment/>
    </xf>
    <xf numFmtId="172" fontId="6" fillId="0" borderId="8" xfId="0" applyNumberFormat="1" applyFont="1" applyFill="1" applyBorder="1" applyAlignment="1">
      <alignment/>
    </xf>
    <xf numFmtId="0" fontId="6" fillId="0" borderId="9" xfId="0" applyFont="1" applyFill="1" applyBorder="1" applyAlignment="1">
      <alignment/>
    </xf>
    <xf numFmtId="172" fontId="6" fillId="0" borderId="10" xfId="0" applyNumberFormat="1" applyFont="1" applyFill="1" applyBorder="1" applyAlignment="1">
      <alignment/>
    </xf>
    <xf numFmtId="172" fontId="6" fillId="0" borderId="11" xfId="0" applyNumberFormat="1" applyFont="1" applyFill="1" applyBorder="1" applyAlignment="1">
      <alignment/>
    </xf>
    <xf numFmtId="172" fontId="7" fillId="0" borderId="12" xfId="0" applyNumberFormat="1" applyFont="1" applyFill="1" applyBorder="1" applyAlignment="1">
      <alignment/>
    </xf>
    <xf numFmtId="172" fontId="7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/>
    </xf>
    <xf numFmtId="172" fontId="6" fillId="0" borderId="17" xfId="0" applyNumberFormat="1" applyFont="1" applyFill="1" applyBorder="1" applyAlignment="1">
      <alignment/>
    </xf>
    <xf numFmtId="172" fontId="6" fillId="0" borderId="18" xfId="0" applyNumberFormat="1" applyFont="1" applyFill="1" applyBorder="1" applyAlignment="1">
      <alignment/>
    </xf>
    <xf numFmtId="172" fontId="7" fillId="0" borderId="19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7" fillId="0" borderId="23" xfId="0" applyFont="1" applyFill="1" applyBorder="1" applyAlignment="1">
      <alignment horizontal="right"/>
    </xf>
    <xf numFmtId="172" fontId="6" fillId="0" borderId="24" xfId="0" applyNumberFormat="1" applyFont="1" applyFill="1" applyBorder="1" applyAlignment="1">
      <alignment/>
    </xf>
    <xf numFmtId="172" fontId="6" fillId="0" borderId="25" xfId="0" applyNumberFormat="1" applyFont="1" applyFill="1" applyBorder="1" applyAlignment="1">
      <alignment/>
    </xf>
    <xf numFmtId="172" fontId="6" fillId="0" borderId="26" xfId="0" applyNumberFormat="1" applyFont="1" applyFill="1" applyBorder="1" applyAlignment="1">
      <alignment/>
    </xf>
    <xf numFmtId="172" fontId="6" fillId="0" borderId="4" xfId="0" applyNumberFormat="1" applyFont="1" applyFill="1" applyBorder="1" applyAlignment="1">
      <alignment/>
    </xf>
    <xf numFmtId="172" fontId="6" fillId="0" borderId="7" xfId="0" applyNumberFormat="1" applyFont="1" applyFill="1" applyBorder="1" applyAlignment="1">
      <alignment/>
    </xf>
    <xf numFmtId="172" fontId="6" fillId="0" borderId="9" xfId="0" applyNumberFormat="1" applyFont="1" applyFill="1" applyBorder="1" applyAlignment="1">
      <alignment/>
    </xf>
    <xf numFmtId="172" fontId="7" fillId="0" borderId="27" xfId="0" applyNumberFormat="1" applyFont="1" applyFill="1" applyBorder="1" applyAlignment="1">
      <alignment/>
    </xf>
    <xf numFmtId="0" fontId="4" fillId="0" borderId="28" xfId="0" applyFont="1" applyFill="1" applyBorder="1" applyAlignment="1">
      <alignment horizontal="center" vertical="center" wrapText="1"/>
    </xf>
    <xf numFmtId="172" fontId="7" fillId="0" borderId="1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6" fillId="0" borderId="3" xfId="0" applyFont="1" applyBorder="1" applyAlignment="1">
      <alignment/>
    </xf>
    <xf numFmtId="0" fontId="7" fillId="0" borderId="29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workbookViewId="0" topLeftCell="A1">
      <pane ySplit="6" topLeftCell="BM7" activePane="bottomLeft" state="frozen"/>
      <selection pane="topLeft" activeCell="A1" sqref="A1"/>
      <selection pane="bottomLeft" activeCell="D93" sqref="D93"/>
    </sheetView>
  </sheetViews>
  <sheetFormatPr defaultColWidth="9.140625" defaultRowHeight="12.75"/>
  <cols>
    <col min="1" max="1" width="17.7109375" style="1" customWidth="1"/>
    <col min="2" max="2" width="10.00390625" style="1" customWidth="1"/>
    <col min="3" max="3" width="9.140625" style="1" customWidth="1"/>
    <col min="4" max="4" width="10.28125" style="1" customWidth="1"/>
    <col min="5" max="16384" width="9.140625" style="1" customWidth="1"/>
  </cols>
  <sheetData>
    <row r="1" spans="1:14" s="6" customFormat="1" ht="12.75" thickBot="1">
      <c r="A1" s="3"/>
      <c r="B1" s="3"/>
      <c r="C1" s="4"/>
      <c r="D1" s="4"/>
      <c r="E1" s="5" t="s">
        <v>88</v>
      </c>
      <c r="F1" s="4"/>
      <c r="G1" s="4"/>
      <c r="H1" s="4"/>
      <c r="I1" s="4"/>
      <c r="J1" s="4"/>
      <c r="K1" s="4"/>
      <c r="L1" s="4"/>
      <c r="M1" s="4"/>
      <c r="N1" s="4"/>
    </row>
    <row r="2" spans="1:14" s="6" customFormat="1" ht="12.75" thickBot="1">
      <c r="A2" s="51" t="s">
        <v>0</v>
      </c>
      <c r="B2" s="54" t="s">
        <v>1</v>
      </c>
      <c r="C2" s="55"/>
      <c r="D2" s="55"/>
      <c r="E2" s="55"/>
      <c r="F2" s="55"/>
      <c r="G2" s="55"/>
      <c r="H2" s="56"/>
      <c r="I2" s="56"/>
      <c r="J2" s="57"/>
      <c r="K2" s="58" t="s">
        <v>2</v>
      </c>
      <c r="L2" s="56"/>
      <c r="M2" s="56"/>
      <c r="N2" s="57"/>
    </row>
    <row r="3" spans="1:14" s="6" customFormat="1" ht="12">
      <c r="A3" s="52"/>
      <c r="B3" s="62" t="s">
        <v>3</v>
      </c>
      <c r="C3" s="63"/>
      <c r="D3" s="63"/>
      <c r="E3" s="63"/>
      <c r="F3" s="63"/>
      <c r="G3" s="63"/>
      <c r="H3" s="64" t="s">
        <v>4</v>
      </c>
      <c r="I3" s="67" t="s">
        <v>5</v>
      </c>
      <c r="J3" s="70" t="s">
        <v>6</v>
      </c>
      <c r="K3" s="59"/>
      <c r="L3" s="60"/>
      <c r="M3" s="60"/>
      <c r="N3" s="61"/>
    </row>
    <row r="4" spans="1:14" s="6" customFormat="1" ht="12">
      <c r="A4" s="52"/>
      <c r="B4" s="72" t="s">
        <v>7</v>
      </c>
      <c r="C4" s="73" t="s">
        <v>8</v>
      </c>
      <c r="D4" s="74" t="s">
        <v>9</v>
      </c>
      <c r="E4" s="63"/>
      <c r="F4" s="63"/>
      <c r="G4" s="63"/>
      <c r="H4" s="65"/>
      <c r="I4" s="68"/>
      <c r="J4" s="71"/>
      <c r="K4" s="72" t="s">
        <v>7</v>
      </c>
      <c r="L4" s="8"/>
      <c r="M4" s="7" t="s">
        <v>9</v>
      </c>
      <c r="N4" s="24"/>
    </row>
    <row r="5" spans="1:14" s="6" customFormat="1" ht="12">
      <c r="A5" s="52"/>
      <c r="B5" s="65"/>
      <c r="C5" s="68"/>
      <c r="D5" s="73" t="s">
        <v>10</v>
      </c>
      <c r="E5" s="73" t="s">
        <v>11</v>
      </c>
      <c r="F5" s="73" t="s">
        <v>12</v>
      </c>
      <c r="G5" s="75" t="s">
        <v>13</v>
      </c>
      <c r="H5" s="65"/>
      <c r="I5" s="68"/>
      <c r="J5" s="71"/>
      <c r="K5" s="65"/>
      <c r="L5" s="73" t="s">
        <v>11</v>
      </c>
      <c r="M5" s="73" t="s">
        <v>12</v>
      </c>
      <c r="N5" s="77" t="s">
        <v>14</v>
      </c>
    </row>
    <row r="6" spans="1:14" s="6" customFormat="1" ht="22.5" customHeight="1" thickBot="1">
      <c r="A6" s="53"/>
      <c r="B6" s="66"/>
      <c r="C6" s="69"/>
      <c r="D6" s="69"/>
      <c r="E6" s="69"/>
      <c r="F6" s="69"/>
      <c r="G6" s="76"/>
      <c r="H6" s="66"/>
      <c r="I6" s="69"/>
      <c r="J6" s="41"/>
      <c r="K6" s="66"/>
      <c r="L6" s="69"/>
      <c r="M6" s="69"/>
      <c r="N6" s="41"/>
    </row>
    <row r="7" spans="1:14" s="6" customFormat="1" ht="12.75" thickBot="1">
      <c r="A7" s="21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</v>
      </c>
      <c r="K7" s="22">
        <v>11</v>
      </c>
      <c r="L7" s="22">
        <v>12</v>
      </c>
      <c r="M7" s="22">
        <v>13</v>
      </c>
      <c r="N7" s="23">
        <v>14</v>
      </c>
    </row>
    <row r="8" spans="1:14" s="9" customFormat="1" ht="12" customHeight="1" thickBot="1">
      <c r="A8" s="48" t="s">
        <v>15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50"/>
    </row>
    <row r="9" spans="1:14" s="9" customFormat="1" ht="12" customHeight="1">
      <c r="A9" s="30" t="s">
        <v>16</v>
      </c>
      <c r="B9" s="26">
        <v>4219.3</v>
      </c>
      <c r="C9" s="12">
        <v>0</v>
      </c>
      <c r="D9" s="12">
        <v>4037</v>
      </c>
      <c r="E9" s="12">
        <v>172.4</v>
      </c>
      <c r="F9" s="12">
        <v>7.7</v>
      </c>
      <c r="G9" s="34">
        <v>2.7</v>
      </c>
      <c r="H9" s="37">
        <v>0</v>
      </c>
      <c r="I9" s="12">
        <v>3.6</v>
      </c>
      <c r="J9" s="13">
        <v>0</v>
      </c>
      <c r="K9" s="26">
        <v>23.3</v>
      </c>
      <c r="L9" s="12">
        <v>19.8</v>
      </c>
      <c r="M9" s="12">
        <v>3.5</v>
      </c>
      <c r="N9" s="13">
        <v>0</v>
      </c>
    </row>
    <row r="10" spans="1:14" s="9" customFormat="1" ht="12" customHeight="1">
      <c r="A10" s="31" t="s">
        <v>17</v>
      </c>
      <c r="B10" s="27">
        <v>4620</v>
      </c>
      <c r="C10" s="10">
        <v>4620</v>
      </c>
      <c r="D10" s="10">
        <v>0</v>
      </c>
      <c r="E10" s="10">
        <v>4620</v>
      </c>
      <c r="F10" s="10">
        <v>0</v>
      </c>
      <c r="G10" s="35">
        <v>0</v>
      </c>
      <c r="H10" s="38">
        <v>0</v>
      </c>
      <c r="I10" s="10">
        <v>0</v>
      </c>
      <c r="J10" s="15">
        <v>0</v>
      </c>
      <c r="K10" s="27">
        <v>2975.2</v>
      </c>
      <c r="L10" s="10">
        <v>103.2</v>
      </c>
      <c r="M10" s="10">
        <v>0</v>
      </c>
      <c r="N10" s="15">
        <v>2873</v>
      </c>
    </row>
    <row r="11" spans="1:14" s="9" customFormat="1" ht="12" customHeight="1">
      <c r="A11" s="31" t="s">
        <v>18</v>
      </c>
      <c r="B11" s="27">
        <v>1357.5</v>
      </c>
      <c r="C11" s="10">
        <v>0</v>
      </c>
      <c r="D11" s="10">
        <v>0</v>
      </c>
      <c r="E11" s="10">
        <v>63.5</v>
      </c>
      <c r="F11" s="10">
        <v>1294</v>
      </c>
      <c r="G11" s="35">
        <v>0</v>
      </c>
      <c r="H11" s="38">
        <v>0</v>
      </c>
      <c r="I11" s="10">
        <v>0</v>
      </c>
      <c r="J11" s="15">
        <v>0</v>
      </c>
      <c r="K11" s="27">
        <v>999.6</v>
      </c>
      <c r="L11" s="10">
        <v>1.9</v>
      </c>
      <c r="M11" s="10">
        <v>0</v>
      </c>
      <c r="N11" s="15">
        <v>998</v>
      </c>
    </row>
    <row r="12" spans="1:14" s="9" customFormat="1" ht="12" customHeight="1">
      <c r="A12" s="31" t="s">
        <v>19</v>
      </c>
      <c r="B12" s="27">
        <v>183.4</v>
      </c>
      <c r="C12" s="10">
        <v>0</v>
      </c>
      <c r="D12" s="10">
        <v>0</v>
      </c>
      <c r="E12" s="10">
        <v>179.7</v>
      </c>
      <c r="F12" s="10">
        <v>3.7</v>
      </c>
      <c r="G12" s="35">
        <v>0</v>
      </c>
      <c r="H12" s="38">
        <v>0</v>
      </c>
      <c r="I12" s="10">
        <v>0</v>
      </c>
      <c r="J12" s="15">
        <v>0</v>
      </c>
      <c r="K12" s="27">
        <v>5.3</v>
      </c>
      <c r="L12" s="10">
        <v>3.3</v>
      </c>
      <c r="M12" s="10">
        <v>2</v>
      </c>
      <c r="N12" s="15">
        <v>0</v>
      </c>
    </row>
    <row r="13" spans="1:14" s="9" customFormat="1" ht="12" customHeight="1" thickBot="1">
      <c r="A13" s="32" t="s">
        <v>20</v>
      </c>
      <c r="B13" s="28">
        <v>542.9</v>
      </c>
      <c r="C13" s="17">
        <v>439</v>
      </c>
      <c r="D13" s="17">
        <v>17</v>
      </c>
      <c r="E13" s="17">
        <v>77.6</v>
      </c>
      <c r="F13" s="17">
        <v>448.8</v>
      </c>
      <c r="G13" s="36">
        <v>0</v>
      </c>
      <c r="H13" s="39">
        <v>0</v>
      </c>
      <c r="I13" s="17">
        <v>33.8</v>
      </c>
      <c r="J13" s="18">
        <v>0</v>
      </c>
      <c r="K13" s="28">
        <v>226.5</v>
      </c>
      <c r="L13" s="17">
        <v>224.1</v>
      </c>
      <c r="M13" s="17">
        <v>0</v>
      </c>
      <c r="N13" s="18">
        <v>2</v>
      </c>
    </row>
    <row r="14" spans="1:14" s="9" customFormat="1" ht="12" customHeight="1" thickBot="1">
      <c r="A14" s="33" t="s">
        <v>21</v>
      </c>
      <c r="B14" s="29">
        <f>SUM(B9:B13)</f>
        <v>10923.099999999999</v>
      </c>
      <c r="C14" s="19">
        <f aca="true" t="shared" si="0" ref="C14:N14">SUM(C9:C13)</f>
        <v>5059</v>
      </c>
      <c r="D14" s="19">
        <f t="shared" si="0"/>
        <v>4054</v>
      </c>
      <c r="E14" s="19">
        <f t="shared" si="0"/>
        <v>5113.2</v>
      </c>
      <c r="F14" s="19">
        <f t="shared" si="0"/>
        <v>1754.2</v>
      </c>
      <c r="G14" s="40">
        <f t="shared" si="0"/>
        <v>2.7</v>
      </c>
      <c r="H14" s="42">
        <f t="shared" si="0"/>
        <v>0</v>
      </c>
      <c r="I14" s="19">
        <f t="shared" si="0"/>
        <v>37.4</v>
      </c>
      <c r="J14" s="20">
        <f t="shared" si="0"/>
        <v>0</v>
      </c>
      <c r="K14" s="29">
        <f t="shared" si="0"/>
        <v>4229.9</v>
      </c>
      <c r="L14" s="19">
        <f t="shared" si="0"/>
        <v>352.3</v>
      </c>
      <c r="M14" s="19">
        <f t="shared" si="0"/>
        <v>5.5</v>
      </c>
      <c r="N14" s="20">
        <f t="shared" si="0"/>
        <v>3873</v>
      </c>
    </row>
    <row r="15" spans="1:14" s="9" customFormat="1" ht="12.75" thickBot="1">
      <c r="A15" s="48" t="s">
        <v>22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50"/>
    </row>
    <row r="16" spans="1:14" s="9" customFormat="1" ht="12" customHeight="1">
      <c r="A16" s="11" t="s">
        <v>23</v>
      </c>
      <c r="B16" s="12">
        <v>874</v>
      </c>
      <c r="C16" s="12">
        <v>0</v>
      </c>
      <c r="D16" s="12">
        <v>0</v>
      </c>
      <c r="E16" s="12">
        <v>874</v>
      </c>
      <c r="F16" s="12">
        <v>0</v>
      </c>
      <c r="G16" s="34">
        <v>0</v>
      </c>
      <c r="H16" s="37">
        <v>0</v>
      </c>
      <c r="I16" s="12">
        <v>0</v>
      </c>
      <c r="J16" s="13">
        <v>0</v>
      </c>
      <c r="K16" s="26">
        <v>43.4</v>
      </c>
      <c r="L16" s="12">
        <v>0</v>
      </c>
      <c r="M16" s="12">
        <v>0</v>
      </c>
      <c r="N16" s="13">
        <v>44</v>
      </c>
    </row>
    <row r="17" spans="1:14" s="9" customFormat="1" ht="12" customHeight="1">
      <c r="A17" s="14" t="s">
        <v>24</v>
      </c>
      <c r="B17" s="10">
        <v>7815</v>
      </c>
      <c r="C17" s="10">
        <v>7716</v>
      </c>
      <c r="D17" s="10">
        <v>6026</v>
      </c>
      <c r="E17" s="10">
        <v>461</v>
      </c>
      <c r="F17" s="10">
        <v>1328</v>
      </c>
      <c r="G17" s="35">
        <v>0</v>
      </c>
      <c r="H17" s="38">
        <v>0</v>
      </c>
      <c r="I17" s="10">
        <v>0</v>
      </c>
      <c r="J17" s="15">
        <v>50</v>
      </c>
      <c r="K17" s="27">
        <v>273</v>
      </c>
      <c r="L17" s="10">
        <v>71</v>
      </c>
      <c r="M17" s="10">
        <v>0</v>
      </c>
      <c r="N17" s="15">
        <v>202</v>
      </c>
    </row>
    <row r="18" spans="1:14" s="9" customFormat="1" ht="12" customHeight="1">
      <c r="A18" s="14" t="s">
        <v>25</v>
      </c>
      <c r="B18" s="10">
        <v>1548493</v>
      </c>
      <c r="C18" s="10">
        <v>828</v>
      </c>
      <c r="D18" s="10">
        <v>1546951</v>
      </c>
      <c r="E18" s="10">
        <v>929</v>
      </c>
      <c r="F18" s="10">
        <v>613</v>
      </c>
      <c r="G18" s="35">
        <v>0</v>
      </c>
      <c r="H18" s="38">
        <v>0</v>
      </c>
      <c r="I18" s="10">
        <v>0</v>
      </c>
      <c r="J18" s="15">
        <v>0</v>
      </c>
      <c r="K18" s="27">
        <v>289</v>
      </c>
      <c r="L18" s="10">
        <v>0</v>
      </c>
      <c r="M18" s="10">
        <v>0</v>
      </c>
      <c r="N18" s="15">
        <v>289</v>
      </c>
    </row>
    <row r="19" spans="1:14" s="9" customFormat="1" ht="12" customHeight="1">
      <c r="A19" s="14" t="s">
        <v>26</v>
      </c>
      <c r="B19" s="10">
        <v>23869</v>
      </c>
      <c r="C19" s="10">
        <v>0</v>
      </c>
      <c r="D19" s="10">
        <v>672</v>
      </c>
      <c r="E19" s="10">
        <v>108</v>
      </c>
      <c r="F19" s="10">
        <v>23054</v>
      </c>
      <c r="G19" s="35">
        <v>35</v>
      </c>
      <c r="H19" s="38">
        <v>0</v>
      </c>
      <c r="I19" s="10">
        <v>0</v>
      </c>
      <c r="J19" s="15">
        <v>0</v>
      </c>
      <c r="K19" s="27">
        <v>4292</v>
      </c>
      <c r="L19" s="10">
        <v>72</v>
      </c>
      <c r="M19" s="10">
        <v>0</v>
      </c>
      <c r="N19" s="15">
        <v>4220</v>
      </c>
    </row>
    <row r="20" spans="1:14" s="9" customFormat="1" ht="12" customHeight="1">
      <c r="A20" s="14" t="s">
        <v>27</v>
      </c>
      <c r="B20" s="10">
        <v>677</v>
      </c>
      <c r="C20" s="10">
        <v>618</v>
      </c>
      <c r="D20" s="10">
        <v>5</v>
      </c>
      <c r="E20" s="10">
        <v>571</v>
      </c>
      <c r="F20" s="10">
        <v>101</v>
      </c>
      <c r="G20" s="35">
        <v>0</v>
      </c>
      <c r="H20" s="38">
        <v>0</v>
      </c>
      <c r="I20" s="10">
        <v>0</v>
      </c>
      <c r="J20" s="15">
        <v>6</v>
      </c>
      <c r="K20" s="27">
        <v>314</v>
      </c>
      <c r="L20" s="10">
        <v>122</v>
      </c>
      <c r="M20" s="10">
        <v>0</v>
      </c>
      <c r="N20" s="15">
        <v>192</v>
      </c>
    </row>
    <row r="21" spans="1:14" s="9" customFormat="1" ht="12" customHeight="1">
      <c r="A21" s="14" t="s">
        <v>28</v>
      </c>
      <c r="B21" s="10">
        <v>6762</v>
      </c>
      <c r="C21" s="10">
        <v>0</v>
      </c>
      <c r="D21" s="10">
        <v>1753</v>
      </c>
      <c r="E21" s="10">
        <v>172</v>
      </c>
      <c r="F21" s="10">
        <v>4837</v>
      </c>
      <c r="G21" s="35">
        <v>0</v>
      </c>
      <c r="H21" s="38">
        <v>0</v>
      </c>
      <c r="I21" s="10">
        <v>0</v>
      </c>
      <c r="J21" s="15">
        <v>0</v>
      </c>
      <c r="K21" s="27">
        <v>1177</v>
      </c>
      <c r="L21" s="10">
        <v>60</v>
      </c>
      <c r="M21" s="10">
        <v>8</v>
      </c>
      <c r="N21" s="15">
        <v>1109</v>
      </c>
    </row>
    <row r="22" spans="1:14" s="9" customFormat="1" ht="12" customHeight="1">
      <c r="A22" s="14" t="s">
        <v>29</v>
      </c>
      <c r="B22" s="10">
        <v>4649.7</v>
      </c>
      <c r="C22" s="10">
        <v>0</v>
      </c>
      <c r="D22" s="10">
        <v>4518</v>
      </c>
      <c r="E22" s="10">
        <v>117.9</v>
      </c>
      <c r="F22" s="10">
        <v>13.8</v>
      </c>
      <c r="G22" s="35">
        <v>0</v>
      </c>
      <c r="H22" s="38">
        <v>0</v>
      </c>
      <c r="I22" s="10">
        <v>0</v>
      </c>
      <c r="J22" s="15">
        <v>0</v>
      </c>
      <c r="K22" s="27">
        <v>71.9</v>
      </c>
      <c r="L22" s="10">
        <v>0</v>
      </c>
      <c r="M22" s="10">
        <v>3.6</v>
      </c>
      <c r="N22" s="15">
        <v>68</v>
      </c>
    </row>
    <row r="23" spans="1:14" s="9" customFormat="1" ht="12" customHeight="1" thickBot="1">
      <c r="A23" s="16" t="s">
        <v>30</v>
      </c>
      <c r="B23" s="17">
        <v>2648</v>
      </c>
      <c r="C23" s="17">
        <v>576</v>
      </c>
      <c r="D23" s="17">
        <v>2017</v>
      </c>
      <c r="E23" s="17">
        <v>621</v>
      </c>
      <c r="F23" s="17">
        <v>10</v>
      </c>
      <c r="G23" s="36">
        <v>0</v>
      </c>
      <c r="H23" s="39">
        <v>0</v>
      </c>
      <c r="I23" s="17">
        <v>0</v>
      </c>
      <c r="J23" s="18">
        <v>164</v>
      </c>
      <c r="K23" s="28">
        <v>21</v>
      </c>
      <c r="L23" s="17">
        <v>4</v>
      </c>
      <c r="M23" s="17">
        <v>0</v>
      </c>
      <c r="N23" s="18">
        <v>17</v>
      </c>
    </row>
    <row r="24" spans="1:14" s="9" customFormat="1" ht="12" customHeight="1" thickBot="1">
      <c r="A24" s="25" t="s">
        <v>21</v>
      </c>
      <c r="B24" s="19">
        <f>SUM(B16:B23)</f>
        <v>1595787.7</v>
      </c>
      <c r="C24" s="19">
        <f aca="true" t="shared" si="1" ref="C24:N24">SUM(C16:C23)</f>
        <v>9738</v>
      </c>
      <c r="D24" s="19">
        <f t="shared" si="1"/>
        <v>1561942</v>
      </c>
      <c r="E24" s="19">
        <f t="shared" si="1"/>
        <v>3853.9</v>
      </c>
      <c r="F24" s="19">
        <f t="shared" si="1"/>
        <v>29956.8</v>
      </c>
      <c r="G24" s="40">
        <f t="shared" si="1"/>
        <v>35</v>
      </c>
      <c r="H24" s="42">
        <f t="shared" si="1"/>
        <v>0</v>
      </c>
      <c r="I24" s="19">
        <f t="shared" si="1"/>
        <v>0</v>
      </c>
      <c r="J24" s="20">
        <f t="shared" si="1"/>
        <v>220</v>
      </c>
      <c r="K24" s="29">
        <f t="shared" si="1"/>
        <v>6481.299999999999</v>
      </c>
      <c r="L24" s="19">
        <f t="shared" si="1"/>
        <v>329</v>
      </c>
      <c r="M24" s="19">
        <f t="shared" si="1"/>
        <v>11.6</v>
      </c>
      <c r="N24" s="20">
        <f t="shared" si="1"/>
        <v>6141</v>
      </c>
    </row>
    <row r="25" spans="1:14" s="9" customFormat="1" ht="12" customHeight="1" thickBot="1">
      <c r="A25" s="45" t="s">
        <v>31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7"/>
    </row>
    <row r="26" spans="1:14" s="9" customFormat="1" ht="12" customHeight="1">
      <c r="A26" s="30" t="s">
        <v>32</v>
      </c>
      <c r="B26" s="26">
        <v>23250.9</v>
      </c>
      <c r="C26" s="12">
        <v>20132</v>
      </c>
      <c r="D26" s="12">
        <v>2862</v>
      </c>
      <c r="E26" s="44">
        <v>20260.9</v>
      </c>
      <c r="F26" s="12">
        <v>2</v>
      </c>
      <c r="G26" s="34">
        <v>126</v>
      </c>
      <c r="H26" s="37">
        <v>1</v>
      </c>
      <c r="I26" s="12">
        <v>5</v>
      </c>
      <c r="J26" s="13">
        <v>0</v>
      </c>
      <c r="K26" s="26">
        <v>8270.7</v>
      </c>
      <c r="L26" s="12">
        <v>466</v>
      </c>
      <c r="M26" s="12">
        <v>51</v>
      </c>
      <c r="N26" s="13">
        <v>7754</v>
      </c>
    </row>
    <row r="27" spans="1:14" s="9" customFormat="1" ht="12" customHeight="1">
      <c r="A27" s="31" t="s">
        <v>33</v>
      </c>
      <c r="B27" s="27">
        <v>258</v>
      </c>
      <c r="C27" s="10">
        <v>0</v>
      </c>
      <c r="D27" s="10">
        <v>0</v>
      </c>
      <c r="E27" s="10">
        <v>236</v>
      </c>
      <c r="F27" s="10">
        <v>22</v>
      </c>
      <c r="G27" s="35">
        <v>0</v>
      </c>
      <c r="H27" s="38">
        <v>12</v>
      </c>
      <c r="I27" s="10">
        <v>77</v>
      </c>
      <c r="J27" s="15">
        <v>26</v>
      </c>
      <c r="K27" s="27">
        <v>206</v>
      </c>
      <c r="L27" s="10">
        <v>206</v>
      </c>
      <c r="M27" s="10">
        <v>0</v>
      </c>
      <c r="N27" s="15">
        <v>0</v>
      </c>
    </row>
    <row r="28" spans="1:14" s="9" customFormat="1" ht="12" customHeight="1">
      <c r="A28" s="31" t="s">
        <v>34</v>
      </c>
      <c r="B28" s="27">
        <v>1473</v>
      </c>
      <c r="C28" s="10">
        <v>1192</v>
      </c>
      <c r="D28" s="10">
        <v>0</v>
      </c>
      <c r="E28" s="10">
        <v>1427</v>
      </c>
      <c r="F28" s="10">
        <v>46</v>
      </c>
      <c r="G28" s="35">
        <v>0</v>
      </c>
      <c r="H28" s="38">
        <v>0</v>
      </c>
      <c r="I28" s="10">
        <v>0</v>
      </c>
      <c r="J28" s="15">
        <v>0</v>
      </c>
      <c r="K28" s="27">
        <v>309.4</v>
      </c>
      <c r="L28" s="10">
        <v>44.7</v>
      </c>
      <c r="M28" s="10">
        <v>0.7</v>
      </c>
      <c r="N28" s="15">
        <v>264</v>
      </c>
    </row>
    <row r="29" spans="1:14" s="9" customFormat="1" ht="12" customHeight="1">
      <c r="A29" s="31" t="s">
        <v>35</v>
      </c>
      <c r="B29" s="27">
        <v>431</v>
      </c>
      <c r="C29" s="10">
        <v>0</v>
      </c>
      <c r="D29" s="10">
        <v>0</v>
      </c>
      <c r="E29" s="10">
        <v>0</v>
      </c>
      <c r="F29" s="10">
        <v>52</v>
      </c>
      <c r="G29" s="35">
        <v>379</v>
      </c>
      <c r="H29" s="38">
        <v>0</v>
      </c>
      <c r="I29" s="10">
        <v>0</v>
      </c>
      <c r="J29" s="15">
        <v>0</v>
      </c>
      <c r="K29" s="27">
        <v>41</v>
      </c>
      <c r="L29" s="10">
        <v>0</v>
      </c>
      <c r="M29" s="10">
        <v>0</v>
      </c>
      <c r="N29" s="15">
        <v>41</v>
      </c>
    </row>
    <row r="30" spans="1:14" s="9" customFormat="1" ht="12" customHeight="1">
      <c r="A30" s="31" t="s">
        <v>36</v>
      </c>
      <c r="B30" s="27">
        <v>2195</v>
      </c>
      <c r="C30" s="10">
        <v>0</v>
      </c>
      <c r="D30" s="10">
        <v>0</v>
      </c>
      <c r="E30" s="10">
        <v>2190</v>
      </c>
      <c r="F30" s="10">
        <v>5</v>
      </c>
      <c r="G30" s="35">
        <v>0</v>
      </c>
      <c r="H30" s="38">
        <v>0</v>
      </c>
      <c r="I30" s="10">
        <v>0</v>
      </c>
      <c r="J30" s="15">
        <v>0</v>
      </c>
      <c r="K30" s="27">
        <v>1669</v>
      </c>
      <c r="L30" s="10">
        <v>120</v>
      </c>
      <c r="M30" s="10">
        <v>0</v>
      </c>
      <c r="N30" s="15">
        <v>1549</v>
      </c>
    </row>
    <row r="31" spans="1:14" s="9" customFormat="1" ht="12" customHeight="1">
      <c r="A31" s="31" t="s">
        <v>37</v>
      </c>
      <c r="B31" s="27">
        <v>337</v>
      </c>
      <c r="C31" s="10">
        <v>0</v>
      </c>
      <c r="D31" s="10">
        <v>0</v>
      </c>
      <c r="E31" s="10">
        <v>306</v>
      </c>
      <c r="F31" s="10">
        <v>14</v>
      </c>
      <c r="G31" s="35">
        <v>17</v>
      </c>
      <c r="H31" s="38">
        <v>1</v>
      </c>
      <c r="I31" s="10">
        <v>0</v>
      </c>
      <c r="J31" s="15">
        <v>0</v>
      </c>
      <c r="K31" s="27">
        <v>188</v>
      </c>
      <c r="L31" s="10">
        <v>35</v>
      </c>
      <c r="M31" s="10">
        <v>0</v>
      </c>
      <c r="N31" s="15">
        <v>153</v>
      </c>
    </row>
    <row r="32" spans="1:14" s="9" customFormat="1" ht="12" customHeight="1" thickBot="1">
      <c r="A32" s="32" t="s">
        <v>38</v>
      </c>
      <c r="B32" s="28">
        <v>5705</v>
      </c>
      <c r="C32" s="17">
        <v>2199</v>
      </c>
      <c r="D32" s="17">
        <v>3297</v>
      </c>
      <c r="E32" s="17">
        <v>2370</v>
      </c>
      <c r="F32" s="17">
        <v>8</v>
      </c>
      <c r="G32" s="36">
        <v>30</v>
      </c>
      <c r="H32" s="39">
        <v>0</v>
      </c>
      <c r="I32" s="17">
        <v>0</v>
      </c>
      <c r="J32" s="18">
        <v>136</v>
      </c>
      <c r="K32" s="28">
        <v>339</v>
      </c>
      <c r="L32" s="17">
        <v>64</v>
      </c>
      <c r="M32" s="17">
        <v>0</v>
      </c>
      <c r="N32" s="18">
        <v>275</v>
      </c>
    </row>
    <row r="33" spans="1:14" s="9" customFormat="1" ht="12" customHeight="1" thickBot="1">
      <c r="A33" s="33" t="s">
        <v>21</v>
      </c>
      <c r="B33" s="29">
        <f>SUM(B26:B32)</f>
        <v>33649.9</v>
      </c>
      <c r="C33" s="19">
        <f>SUM(C26:C32)</f>
        <v>23523</v>
      </c>
      <c r="D33" s="19">
        <f aca="true" t="shared" si="2" ref="D33:N33">SUM(D26:D32)</f>
        <v>6159</v>
      </c>
      <c r="E33" s="19">
        <f>SUM(E26:E32)</f>
        <v>26789.9</v>
      </c>
      <c r="F33" s="19">
        <f t="shared" si="2"/>
        <v>149</v>
      </c>
      <c r="G33" s="40">
        <f t="shared" si="2"/>
        <v>552</v>
      </c>
      <c r="H33" s="42">
        <f t="shared" si="2"/>
        <v>14</v>
      </c>
      <c r="I33" s="19">
        <f t="shared" si="2"/>
        <v>82</v>
      </c>
      <c r="J33" s="20">
        <f t="shared" si="2"/>
        <v>162</v>
      </c>
      <c r="K33" s="29">
        <f t="shared" si="2"/>
        <v>11023.1</v>
      </c>
      <c r="L33" s="19">
        <f t="shared" si="2"/>
        <v>935.7</v>
      </c>
      <c r="M33" s="19">
        <f t="shared" si="2"/>
        <v>51.7</v>
      </c>
      <c r="N33" s="20">
        <f t="shared" si="2"/>
        <v>10036</v>
      </c>
    </row>
    <row r="34" spans="1:14" s="9" customFormat="1" ht="12" customHeight="1" thickBot="1">
      <c r="A34" s="48" t="s">
        <v>39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/>
    </row>
    <row r="35" spans="1:14" s="9" customFormat="1" ht="12" customHeight="1">
      <c r="A35" s="11" t="s">
        <v>40</v>
      </c>
      <c r="B35" s="12">
        <v>265.6</v>
      </c>
      <c r="C35" s="12">
        <v>245.6</v>
      </c>
      <c r="D35" s="12">
        <v>0</v>
      </c>
      <c r="E35" s="12">
        <v>245.6</v>
      </c>
      <c r="F35" s="12">
        <v>0</v>
      </c>
      <c r="G35" s="34">
        <v>20</v>
      </c>
      <c r="H35" s="37">
        <v>0</v>
      </c>
      <c r="I35" s="12">
        <v>0</v>
      </c>
      <c r="J35" s="13">
        <v>0</v>
      </c>
      <c r="K35" s="26">
        <v>55.5</v>
      </c>
      <c r="L35" s="12">
        <v>44.1</v>
      </c>
      <c r="M35" s="12">
        <v>0</v>
      </c>
      <c r="N35" s="13">
        <v>12</v>
      </c>
    </row>
    <row r="36" spans="1:14" s="9" customFormat="1" ht="12" customHeight="1">
      <c r="A36" s="14" t="s">
        <v>41</v>
      </c>
      <c r="B36" s="10">
        <v>5141</v>
      </c>
      <c r="C36" s="10">
        <v>5</v>
      </c>
      <c r="D36" s="10">
        <v>4900</v>
      </c>
      <c r="E36" s="10">
        <v>241</v>
      </c>
      <c r="F36" s="10">
        <v>0</v>
      </c>
      <c r="G36" s="35">
        <v>0</v>
      </c>
      <c r="H36" s="38">
        <v>0</v>
      </c>
      <c r="I36" s="10">
        <v>0</v>
      </c>
      <c r="J36" s="15">
        <v>0</v>
      </c>
      <c r="K36" s="27">
        <v>255</v>
      </c>
      <c r="L36" s="10">
        <v>4.6</v>
      </c>
      <c r="M36" s="10">
        <v>0</v>
      </c>
      <c r="N36" s="15">
        <v>250</v>
      </c>
    </row>
    <row r="37" spans="1:14" s="9" customFormat="1" ht="12" customHeight="1">
      <c r="A37" s="14" t="s">
        <v>42</v>
      </c>
      <c r="B37" s="10">
        <v>5497.2</v>
      </c>
      <c r="C37" s="10">
        <v>5497.2</v>
      </c>
      <c r="D37" s="10">
        <v>0</v>
      </c>
      <c r="E37" s="10">
        <v>5497.2</v>
      </c>
      <c r="F37" s="10">
        <v>0</v>
      </c>
      <c r="G37" s="35">
        <v>0</v>
      </c>
      <c r="H37" s="38">
        <v>0</v>
      </c>
      <c r="I37" s="10">
        <v>0</v>
      </c>
      <c r="J37" s="15">
        <v>0</v>
      </c>
      <c r="K37" s="27">
        <v>1821.2</v>
      </c>
      <c r="L37" s="10">
        <v>184.8</v>
      </c>
      <c r="M37" s="10">
        <v>0</v>
      </c>
      <c r="N37" s="15">
        <v>1637</v>
      </c>
    </row>
    <row r="38" spans="1:14" s="9" customFormat="1" ht="12" customHeight="1">
      <c r="A38" s="14" t="s">
        <v>43</v>
      </c>
      <c r="B38" s="10">
        <v>59.8</v>
      </c>
      <c r="C38" s="10">
        <v>66.3</v>
      </c>
      <c r="D38" s="10">
        <v>0</v>
      </c>
      <c r="E38" s="10">
        <v>59.8</v>
      </c>
      <c r="F38" s="10">
        <v>0</v>
      </c>
      <c r="G38" s="35">
        <v>0</v>
      </c>
      <c r="H38" s="38">
        <v>17.2</v>
      </c>
      <c r="I38" s="10">
        <v>0</v>
      </c>
      <c r="J38" s="15">
        <v>0</v>
      </c>
      <c r="K38" s="27">
        <v>4.4</v>
      </c>
      <c r="L38" s="10">
        <v>4.4</v>
      </c>
      <c r="M38" s="10">
        <v>0</v>
      </c>
      <c r="N38" s="15">
        <v>0</v>
      </c>
    </row>
    <row r="39" spans="1:14" s="9" customFormat="1" ht="12" customHeight="1">
      <c r="A39" s="14" t="s">
        <v>44</v>
      </c>
      <c r="B39" s="10">
        <v>858.7</v>
      </c>
      <c r="C39" s="10">
        <v>856.1</v>
      </c>
      <c r="D39" s="10">
        <v>0</v>
      </c>
      <c r="E39" s="10">
        <v>858.7</v>
      </c>
      <c r="F39" s="10">
        <v>0</v>
      </c>
      <c r="G39" s="35">
        <v>0</v>
      </c>
      <c r="H39" s="38">
        <v>0</v>
      </c>
      <c r="I39" s="10">
        <v>0</v>
      </c>
      <c r="J39" s="15">
        <v>30</v>
      </c>
      <c r="K39" s="27">
        <v>528.6</v>
      </c>
      <c r="L39" s="10">
        <v>17</v>
      </c>
      <c r="M39" s="10">
        <v>0</v>
      </c>
      <c r="N39" s="15">
        <v>512</v>
      </c>
    </row>
    <row r="40" spans="1:14" s="9" customFormat="1" ht="12" customHeight="1" thickBot="1">
      <c r="A40" s="16" t="s">
        <v>45</v>
      </c>
      <c r="B40" s="17">
        <v>511</v>
      </c>
      <c r="C40" s="17">
        <v>445</v>
      </c>
      <c r="D40" s="17">
        <v>0</v>
      </c>
      <c r="E40" s="17">
        <v>511</v>
      </c>
      <c r="F40" s="17">
        <v>0</v>
      </c>
      <c r="G40" s="36">
        <v>0</v>
      </c>
      <c r="H40" s="39">
        <v>60</v>
      </c>
      <c r="I40" s="17">
        <v>0</v>
      </c>
      <c r="J40" s="18">
        <v>60</v>
      </c>
      <c r="K40" s="28">
        <v>132.4</v>
      </c>
      <c r="L40" s="17">
        <v>18.8</v>
      </c>
      <c r="M40" s="17">
        <v>0</v>
      </c>
      <c r="N40" s="18">
        <v>114</v>
      </c>
    </row>
    <row r="41" spans="1:14" s="9" customFormat="1" ht="12" customHeight="1" thickBot="1">
      <c r="A41" s="25" t="s">
        <v>21</v>
      </c>
      <c r="B41" s="19">
        <f>SUM(B35:B40)</f>
        <v>12333.3</v>
      </c>
      <c r="C41" s="19">
        <f aca="true" t="shared" si="3" ref="C41:N41">SUM(C35:C40)</f>
        <v>7115.200000000001</v>
      </c>
      <c r="D41" s="19">
        <f t="shared" si="3"/>
        <v>4900</v>
      </c>
      <c r="E41" s="19">
        <f t="shared" si="3"/>
        <v>7413.3</v>
      </c>
      <c r="F41" s="19">
        <f t="shared" si="3"/>
        <v>0</v>
      </c>
      <c r="G41" s="40">
        <f t="shared" si="3"/>
        <v>20</v>
      </c>
      <c r="H41" s="42">
        <f t="shared" si="3"/>
        <v>77.2</v>
      </c>
      <c r="I41" s="19">
        <f t="shared" si="3"/>
        <v>0</v>
      </c>
      <c r="J41" s="20">
        <f t="shared" si="3"/>
        <v>90</v>
      </c>
      <c r="K41" s="29">
        <f t="shared" si="3"/>
        <v>2797.1</v>
      </c>
      <c r="L41" s="19">
        <f t="shared" si="3"/>
        <v>273.7</v>
      </c>
      <c r="M41" s="19">
        <f t="shared" si="3"/>
        <v>0</v>
      </c>
      <c r="N41" s="20">
        <f t="shared" si="3"/>
        <v>2525</v>
      </c>
    </row>
    <row r="42" spans="1:14" s="9" customFormat="1" ht="12" customHeight="1" thickBot="1">
      <c r="A42" s="45" t="s">
        <v>46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7"/>
    </row>
    <row r="43" spans="1:14" s="9" customFormat="1" ht="12" customHeight="1">
      <c r="A43" s="30" t="s">
        <v>47</v>
      </c>
      <c r="B43" s="26">
        <v>1201.7</v>
      </c>
      <c r="C43" s="12">
        <v>858</v>
      </c>
      <c r="D43" s="12">
        <v>6</v>
      </c>
      <c r="E43" s="12">
        <v>1066.6</v>
      </c>
      <c r="F43" s="12">
        <v>129.3</v>
      </c>
      <c r="G43" s="34">
        <v>0</v>
      </c>
      <c r="H43" s="37">
        <v>4.4</v>
      </c>
      <c r="I43" s="12">
        <v>1.4</v>
      </c>
      <c r="J43" s="13">
        <v>40</v>
      </c>
      <c r="K43" s="26">
        <v>358</v>
      </c>
      <c r="L43" s="12">
        <v>234.8</v>
      </c>
      <c r="M43" s="12">
        <v>0</v>
      </c>
      <c r="N43" s="13">
        <v>123</v>
      </c>
    </row>
    <row r="44" spans="1:14" s="9" customFormat="1" ht="12" customHeight="1">
      <c r="A44" s="31" t="s">
        <v>48</v>
      </c>
      <c r="B44" s="27">
        <v>367.7</v>
      </c>
      <c r="C44" s="10">
        <v>0</v>
      </c>
      <c r="D44" s="10">
        <v>0</v>
      </c>
      <c r="E44" s="10">
        <v>367.7</v>
      </c>
      <c r="F44" s="10">
        <v>0</v>
      </c>
      <c r="G44" s="35">
        <v>0</v>
      </c>
      <c r="H44" s="38">
        <v>0</v>
      </c>
      <c r="I44" s="10">
        <v>9.9</v>
      </c>
      <c r="J44" s="15">
        <v>22</v>
      </c>
      <c r="K44" s="27">
        <v>268.4</v>
      </c>
      <c r="L44" s="10">
        <v>153.3</v>
      </c>
      <c r="M44" s="10">
        <v>0</v>
      </c>
      <c r="N44" s="15">
        <v>117</v>
      </c>
    </row>
    <row r="45" spans="1:14" s="9" customFormat="1" ht="12" customHeight="1">
      <c r="A45" s="31" t="s">
        <v>49</v>
      </c>
      <c r="B45" s="27">
        <v>808</v>
      </c>
      <c r="C45" s="10">
        <v>951.1</v>
      </c>
      <c r="D45" s="10">
        <v>0</v>
      </c>
      <c r="E45" s="10">
        <v>785.4</v>
      </c>
      <c r="F45" s="10">
        <v>22.6</v>
      </c>
      <c r="G45" s="35">
        <v>0</v>
      </c>
      <c r="H45" s="38">
        <v>2</v>
      </c>
      <c r="I45" s="10">
        <v>2</v>
      </c>
      <c r="J45" s="15">
        <v>285.7</v>
      </c>
      <c r="K45" s="27">
        <v>145.5</v>
      </c>
      <c r="L45" s="10">
        <v>144</v>
      </c>
      <c r="M45" s="10">
        <v>1</v>
      </c>
      <c r="N45" s="15">
        <v>1</v>
      </c>
    </row>
    <row r="46" spans="1:14" s="9" customFormat="1" ht="12" customHeight="1">
      <c r="A46" s="31" t="s">
        <v>50</v>
      </c>
      <c r="B46" s="27">
        <v>9241</v>
      </c>
      <c r="C46" s="10">
        <v>9176</v>
      </c>
      <c r="D46" s="10">
        <v>65</v>
      </c>
      <c r="E46" s="10">
        <v>0</v>
      </c>
      <c r="F46" s="10">
        <v>9176</v>
      </c>
      <c r="G46" s="35">
        <v>0</v>
      </c>
      <c r="H46" s="38">
        <v>0</v>
      </c>
      <c r="I46" s="10">
        <v>0</v>
      </c>
      <c r="J46" s="15">
        <v>0</v>
      </c>
      <c r="K46" s="27">
        <v>4182.1</v>
      </c>
      <c r="L46" s="10">
        <v>112.2</v>
      </c>
      <c r="M46" s="10">
        <v>5.4</v>
      </c>
      <c r="N46" s="15">
        <v>4065</v>
      </c>
    </row>
    <row r="47" spans="1:14" s="9" customFormat="1" ht="12" customHeight="1">
      <c r="A47" s="31" t="s">
        <v>51</v>
      </c>
      <c r="B47" s="27">
        <v>851.4</v>
      </c>
      <c r="C47" s="10">
        <v>728.7</v>
      </c>
      <c r="D47" s="10">
        <v>55</v>
      </c>
      <c r="E47" s="10">
        <v>101.6</v>
      </c>
      <c r="F47" s="10">
        <v>695</v>
      </c>
      <c r="G47" s="35">
        <v>0</v>
      </c>
      <c r="H47" s="38">
        <v>0</v>
      </c>
      <c r="I47" s="10">
        <v>0</v>
      </c>
      <c r="J47" s="15">
        <v>0</v>
      </c>
      <c r="K47" s="27">
        <v>81.2</v>
      </c>
      <c r="L47" s="10">
        <v>35.8</v>
      </c>
      <c r="M47" s="10">
        <v>0</v>
      </c>
      <c r="N47" s="15">
        <v>45</v>
      </c>
    </row>
    <row r="48" spans="1:14" s="9" customFormat="1" ht="12" customHeight="1" thickBot="1">
      <c r="A48" s="32" t="s">
        <v>52</v>
      </c>
      <c r="B48" s="28">
        <v>4229.4</v>
      </c>
      <c r="C48" s="17">
        <v>2081.7</v>
      </c>
      <c r="D48" s="17">
        <v>2058</v>
      </c>
      <c r="E48" s="17">
        <v>734.9</v>
      </c>
      <c r="F48" s="17">
        <v>1436.1</v>
      </c>
      <c r="G48" s="36">
        <v>0</v>
      </c>
      <c r="H48" s="39">
        <v>1</v>
      </c>
      <c r="I48" s="17">
        <v>0.7</v>
      </c>
      <c r="J48" s="18">
        <v>0</v>
      </c>
      <c r="K48" s="28">
        <v>947.9</v>
      </c>
      <c r="L48" s="17">
        <v>26.3</v>
      </c>
      <c r="M48" s="17">
        <v>0</v>
      </c>
      <c r="N48" s="18">
        <v>923</v>
      </c>
    </row>
    <row r="49" spans="1:14" s="9" customFormat="1" ht="12" customHeight="1" thickBot="1">
      <c r="A49" s="33" t="s">
        <v>21</v>
      </c>
      <c r="B49" s="29">
        <f>SUM(B43:B48)</f>
        <v>16699.199999999997</v>
      </c>
      <c r="C49" s="19">
        <f aca="true" t="shared" si="4" ref="C49:N49">SUM(C43:C48)</f>
        <v>13795.5</v>
      </c>
      <c r="D49" s="19">
        <f t="shared" si="4"/>
        <v>2184</v>
      </c>
      <c r="E49" s="19">
        <f t="shared" si="4"/>
        <v>3056.2</v>
      </c>
      <c r="F49" s="19">
        <f t="shared" si="4"/>
        <v>11459</v>
      </c>
      <c r="G49" s="40">
        <f t="shared" si="4"/>
        <v>0</v>
      </c>
      <c r="H49" s="42">
        <f t="shared" si="4"/>
        <v>7.4</v>
      </c>
      <c r="I49" s="19">
        <f t="shared" si="4"/>
        <v>14</v>
      </c>
      <c r="J49" s="20">
        <f t="shared" si="4"/>
        <v>347.7</v>
      </c>
      <c r="K49" s="29">
        <f t="shared" si="4"/>
        <v>5983.099999999999</v>
      </c>
      <c r="L49" s="19">
        <f t="shared" si="4"/>
        <v>706.4</v>
      </c>
      <c r="M49" s="19">
        <f t="shared" si="4"/>
        <v>6.4</v>
      </c>
      <c r="N49" s="20">
        <f t="shared" si="4"/>
        <v>5274</v>
      </c>
    </row>
    <row r="50" spans="1:14" s="9" customFormat="1" ht="12" customHeight="1" thickBot="1">
      <c r="A50" s="45" t="s">
        <v>53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7"/>
    </row>
    <row r="51" spans="1:14" s="9" customFormat="1" ht="12" customHeight="1">
      <c r="A51" s="30" t="s">
        <v>54</v>
      </c>
      <c r="B51" s="26">
        <v>931</v>
      </c>
      <c r="C51" s="12">
        <v>717</v>
      </c>
      <c r="D51" s="12">
        <v>0</v>
      </c>
      <c r="E51" s="12">
        <v>880</v>
      </c>
      <c r="F51" s="12">
        <v>51</v>
      </c>
      <c r="G51" s="34">
        <v>0</v>
      </c>
      <c r="H51" s="37">
        <v>0</v>
      </c>
      <c r="I51" s="12">
        <v>0</v>
      </c>
      <c r="J51" s="13">
        <v>46</v>
      </c>
      <c r="K51" s="26">
        <v>402</v>
      </c>
      <c r="L51" s="12">
        <v>108</v>
      </c>
      <c r="M51" s="12">
        <v>0</v>
      </c>
      <c r="N51" s="13">
        <v>294</v>
      </c>
    </row>
    <row r="52" spans="1:14" s="9" customFormat="1" ht="12" customHeight="1">
      <c r="A52" s="31" t="s">
        <v>55</v>
      </c>
      <c r="B52" s="27">
        <v>238</v>
      </c>
      <c r="C52" s="10">
        <v>0</v>
      </c>
      <c r="D52" s="10">
        <v>0</v>
      </c>
      <c r="E52" s="10">
        <v>159</v>
      </c>
      <c r="F52" s="10">
        <v>41</v>
      </c>
      <c r="G52" s="35">
        <v>38</v>
      </c>
      <c r="H52" s="38">
        <v>0</v>
      </c>
      <c r="I52" s="10">
        <v>0</v>
      </c>
      <c r="J52" s="15">
        <v>0</v>
      </c>
      <c r="K52" s="27">
        <v>28</v>
      </c>
      <c r="L52" s="10">
        <v>28</v>
      </c>
      <c r="M52" s="10">
        <v>0</v>
      </c>
      <c r="N52" s="15">
        <v>0</v>
      </c>
    </row>
    <row r="53" spans="1:14" s="9" customFormat="1" ht="12" customHeight="1">
      <c r="A53" s="31" t="s">
        <v>56</v>
      </c>
      <c r="B53" s="27">
        <v>1634</v>
      </c>
      <c r="C53" s="10">
        <v>1580</v>
      </c>
      <c r="D53" s="10">
        <v>32</v>
      </c>
      <c r="E53" s="10">
        <v>1594</v>
      </c>
      <c r="F53" s="10">
        <v>6</v>
      </c>
      <c r="G53" s="35">
        <v>2</v>
      </c>
      <c r="H53" s="38">
        <v>0</v>
      </c>
      <c r="I53" s="10">
        <v>0</v>
      </c>
      <c r="J53" s="15">
        <v>0</v>
      </c>
      <c r="K53" s="27">
        <v>509</v>
      </c>
      <c r="L53" s="10">
        <v>164</v>
      </c>
      <c r="M53" s="10">
        <v>0</v>
      </c>
      <c r="N53" s="15">
        <v>345</v>
      </c>
    </row>
    <row r="54" spans="1:14" s="9" customFormat="1" ht="12" customHeight="1" thickBot="1">
      <c r="A54" s="32" t="s">
        <v>57</v>
      </c>
      <c r="B54" s="28">
        <v>402</v>
      </c>
      <c r="C54" s="17">
        <v>0</v>
      </c>
      <c r="D54" s="17">
        <v>0</v>
      </c>
      <c r="E54" s="17">
        <v>379</v>
      </c>
      <c r="F54" s="17">
        <v>23</v>
      </c>
      <c r="G54" s="36">
        <v>0</v>
      </c>
      <c r="H54" s="39">
        <v>0</v>
      </c>
      <c r="I54" s="17">
        <v>74</v>
      </c>
      <c r="J54" s="18">
        <v>0</v>
      </c>
      <c r="K54" s="28">
        <v>275</v>
      </c>
      <c r="L54" s="17">
        <v>112</v>
      </c>
      <c r="M54" s="17">
        <v>1</v>
      </c>
      <c r="N54" s="18">
        <v>162</v>
      </c>
    </row>
    <row r="55" spans="1:14" s="9" customFormat="1" ht="12" customHeight="1" thickBot="1">
      <c r="A55" s="33" t="s">
        <v>21</v>
      </c>
      <c r="B55" s="29">
        <f>SUM(B51:B54)</f>
        <v>3205</v>
      </c>
      <c r="C55" s="19">
        <f aca="true" t="shared" si="5" ref="C55:N55">SUM(C51:C54)</f>
        <v>2297</v>
      </c>
      <c r="D55" s="19">
        <f t="shared" si="5"/>
        <v>32</v>
      </c>
      <c r="E55" s="19">
        <f t="shared" si="5"/>
        <v>3012</v>
      </c>
      <c r="F55" s="19">
        <f t="shared" si="5"/>
        <v>121</v>
      </c>
      <c r="G55" s="40">
        <f t="shared" si="5"/>
        <v>40</v>
      </c>
      <c r="H55" s="42">
        <f t="shared" si="5"/>
        <v>0</v>
      </c>
      <c r="I55" s="19">
        <f t="shared" si="5"/>
        <v>74</v>
      </c>
      <c r="J55" s="20">
        <f t="shared" si="5"/>
        <v>46</v>
      </c>
      <c r="K55" s="29">
        <f t="shared" si="5"/>
        <v>1214</v>
      </c>
      <c r="L55" s="19">
        <f t="shared" si="5"/>
        <v>412</v>
      </c>
      <c r="M55" s="19">
        <f t="shared" si="5"/>
        <v>1</v>
      </c>
      <c r="N55" s="20">
        <f t="shared" si="5"/>
        <v>801</v>
      </c>
    </row>
    <row r="56" spans="1:14" s="9" customFormat="1" ht="12" customHeight="1" thickBot="1">
      <c r="A56" s="45" t="s">
        <v>58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7"/>
    </row>
    <row r="57" spans="1:14" s="9" customFormat="1" ht="12" customHeight="1">
      <c r="A57" s="30" t="s">
        <v>59</v>
      </c>
      <c r="B57" s="26">
        <v>5650</v>
      </c>
      <c r="C57" s="12">
        <v>5570</v>
      </c>
      <c r="D57" s="12">
        <v>0</v>
      </c>
      <c r="E57" s="12">
        <v>3167.6</v>
      </c>
      <c r="F57" s="12">
        <v>2482.4</v>
      </c>
      <c r="G57" s="34">
        <v>0</v>
      </c>
      <c r="H57" s="37">
        <v>0</v>
      </c>
      <c r="I57" s="12">
        <v>0</v>
      </c>
      <c r="J57" s="13">
        <v>0</v>
      </c>
      <c r="K57" s="26">
        <v>213</v>
      </c>
      <c r="L57" s="12">
        <v>52</v>
      </c>
      <c r="M57" s="12">
        <v>0</v>
      </c>
      <c r="N57" s="13">
        <v>161</v>
      </c>
    </row>
    <row r="58" spans="1:14" s="9" customFormat="1" ht="12" customHeight="1">
      <c r="A58" s="31" t="s">
        <v>60</v>
      </c>
      <c r="B58" s="27">
        <v>1205.3</v>
      </c>
      <c r="C58" s="10">
        <v>136.3</v>
      </c>
      <c r="D58" s="10">
        <v>0</v>
      </c>
      <c r="E58" s="10">
        <v>95.6</v>
      </c>
      <c r="F58" s="10">
        <v>1109.7</v>
      </c>
      <c r="G58" s="35">
        <v>0</v>
      </c>
      <c r="H58" s="38">
        <v>0</v>
      </c>
      <c r="I58" s="10">
        <v>11</v>
      </c>
      <c r="J58" s="15">
        <v>0</v>
      </c>
      <c r="K58" s="27">
        <v>123</v>
      </c>
      <c r="L58" s="10">
        <v>20.8</v>
      </c>
      <c r="M58" s="10">
        <v>0.2</v>
      </c>
      <c r="N58" s="15">
        <v>102</v>
      </c>
    </row>
    <row r="59" spans="1:14" s="9" customFormat="1" ht="12" customHeight="1">
      <c r="A59" s="31" t="s">
        <v>61</v>
      </c>
      <c r="B59" s="27">
        <v>200</v>
      </c>
      <c r="C59" s="10">
        <v>0</v>
      </c>
      <c r="D59" s="10">
        <v>0</v>
      </c>
      <c r="E59" s="10">
        <v>192</v>
      </c>
      <c r="F59" s="10">
        <v>8</v>
      </c>
      <c r="G59" s="35">
        <v>0</v>
      </c>
      <c r="H59" s="38">
        <v>0</v>
      </c>
      <c r="I59" s="10">
        <v>0</v>
      </c>
      <c r="J59" s="15">
        <v>0</v>
      </c>
      <c r="K59" s="27">
        <v>8</v>
      </c>
      <c r="L59" s="10">
        <v>8</v>
      </c>
      <c r="M59" s="10">
        <v>0</v>
      </c>
      <c r="N59" s="15">
        <v>0</v>
      </c>
    </row>
    <row r="60" spans="1:14" s="9" customFormat="1" ht="12" customHeight="1" thickBot="1">
      <c r="A60" s="32" t="s">
        <v>62</v>
      </c>
      <c r="B60" s="28">
        <v>4404</v>
      </c>
      <c r="C60" s="17">
        <v>6</v>
      </c>
      <c r="D60" s="17">
        <v>1840</v>
      </c>
      <c r="E60" s="17">
        <v>130</v>
      </c>
      <c r="F60" s="17">
        <v>2434</v>
      </c>
      <c r="G60" s="36">
        <v>0</v>
      </c>
      <c r="H60" s="39">
        <v>0</v>
      </c>
      <c r="I60" s="17">
        <v>0</v>
      </c>
      <c r="J60" s="18">
        <v>453</v>
      </c>
      <c r="K60" s="28">
        <v>163</v>
      </c>
      <c r="L60" s="17">
        <v>96</v>
      </c>
      <c r="M60" s="17">
        <v>0</v>
      </c>
      <c r="N60" s="18">
        <v>67</v>
      </c>
    </row>
    <row r="61" spans="1:14" s="9" customFormat="1" ht="12" customHeight="1" thickBot="1">
      <c r="A61" s="33" t="s">
        <v>21</v>
      </c>
      <c r="B61" s="29">
        <f>SUM(B57:B60)</f>
        <v>11459.3</v>
      </c>
      <c r="C61" s="19">
        <f aca="true" t="shared" si="6" ref="C61:N61">SUM(C57:C60)</f>
        <v>5712.3</v>
      </c>
      <c r="D61" s="19">
        <f t="shared" si="6"/>
        <v>1840</v>
      </c>
      <c r="E61" s="19">
        <f t="shared" si="6"/>
        <v>3585.2</v>
      </c>
      <c r="F61" s="19">
        <f t="shared" si="6"/>
        <v>6034.1</v>
      </c>
      <c r="G61" s="40">
        <f t="shared" si="6"/>
        <v>0</v>
      </c>
      <c r="H61" s="42">
        <f t="shared" si="6"/>
        <v>0</v>
      </c>
      <c r="I61" s="19">
        <f t="shared" si="6"/>
        <v>11</v>
      </c>
      <c r="J61" s="20">
        <f t="shared" si="6"/>
        <v>453</v>
      </c>
      <c r="K61" s="29">
        <f t="shared" si="6"/>
        <v>507</v>
      </c>
      <c r="L61" s="19">
        <f t="shared" si="6"/>
        <v>176.8</v>
      </c>
      <c r="M61" s="19">
        <f t="shared" si="6"/>
        <v>0.2</v>
      </c>
      <c r="N61" s="20">
        <f t="shared" si="6"/>
        <v>330</v>
      </c>
    </row>
    <row r="62" spans="1:14" s="9" customFormat="1" ht="12" customHeight="1" thickBot="1">
      <c r="A62" s="45" t="s">
        <v>63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7"/>
    </row>
    <row r="63" spans="1:14" s="9" customFormat="1" ht="12" customHeight="1">
      <c r="A63" s="30" t="s">
        <v>64</v>
      </c>
      <c r="B63" s="26">
        <v>1010</v>
      </c>
      <c r="C63" s="12">
        <v>603</v>
      </c>
      <c r="D63" s="12">
        <v>0</v>
      </c>
      <c r="E63" s="12">
        <v>998</v>
      </c>
      <c r="F63" s="12">
        <v>12</v>
      </c>
      <c r="G63" s="34">
        <v>0</v>
      </c>
      <c r="H63" s="37">
        <v>7.7</v>
      </c>
      <c r="I63" s="12">
        <v>5</v>
      </c>
      <c r="J63" s="13">
        <v>0</v>
      </c>
      <c r="K63" s="26">
        <v>57.3</v>
      </c>
      <c r="L63" s="12">
        <v>57.3</v>
      </c>
      <c r="M63" s="12">
        <v>0</v>
      </c>
      <c r="N63" s="13">
        <v>0</v>
      </c>
    </row>
    <row r="64" spans="1:14" s="9" customFormat="1" ht="12" customHeight="1">
      <c r="A64" s="31" t="s">
        <v>65</v>
      </c>
      <c r="B64" s="27">
        <v>4965.3</v>
      </c>
      <c r="C64" s="10">
        <v>74</v>
      </c>
      <c r="D64" s="10">
        <v>4668</v>
      </c>
      <c r="E64" s="10">
        <v>289.8</v>
      </c>
      <c r="F64" s="10">
        <v>7.1</v>
      </c>
      <c r="G64" s="35">
        <v>0</v>
      </c>
      <c r="H64" s="38">
        <v>3.9</v>
      </c>
      <c r="I64" s="10">
        <v>1.7</v>
      </c>
      <c r="J64" s="15">
        <v>36</v>
      </c>
      <c r="K64" s="27">
        <v>26</v>
      </c>
      <c r="L64" s="10">
        <v>20.2</v>
      </c>
      <c r="M64" s="10">
        <v>5.8</v>
      </c>
      <c r="N64" s="15">
        <v>0</v>
      </c>
    </row>
    <row r="65" spans="1:14" s="9" customFormat="1" ht="12" customHeight="1">
      <c r="A65" s="31" t="s">
        <v>66</v>
      </c>
      <c r="B65" s="27">
        <v>2656.3</v>
      </c>
      <c r="C65" s="10">
        <v>0</v>
      </c>
      <c r="D65" s="10">
        <v>2392</v>
      </c>
      <c r="E65" s="10">
        <v>237.1</v>
      </c>
      <c r="F65" s="10">
        <v>27.4</v>
      </c>
      <c r="G65" s="35">
        <v>0</v>
      </c>
      <c r="H65" s="38">
        <v>4</v>
      </c>
      <c r="I65" s="10">
        <v>14.5</v>
      </c>
      <c r="J65" s="15">
        <v>2.5</v>
      </c>
      <c r="K65" s="27">
        <v>11</v>
      </c>
      <c r="L65" s="10">
        <v>8.4</v>
      </c>
      <c r="M65" s="10">
        <v>1.9</v>
      </c>
      <c r="N65" s="15">
        <v>1</v>
      </c>
    </row>
    <row r="66" spans="1:14" s="9" customFormat="1" ht="12" customHeight="1">
      <c r="A66" s="31" t="s">
        <v>67</v>
      </c>
      <c r="B66" s="27">
        <v>3621</v>
      </c>
      <c r="C66" s="10">
        <v>3596</v>
      </c>
      <c r="D66" s="10">
        <v>1</v>
      </c>
      <c r="E66" s="10">
        <v>3620.3</v>
      </c>
      <c r="F66" s="10">
        <v>0.2</v>
      </c>
      <c r="G66" s="35">
        <v>0</v>
      </c>
      <c r="H66" s="38">
        <v>0</v>
      </c>
      <c r="I66" s="10">
        <v>3</v>
      </c>
      <c r="J66" s="15">
        <v>0</v>
      </c>
      <c r="K66" s="27">
        <v>140.3</v>
      </c>
      <c r="L66" s="10">
        <v>123.5</v>
      </c>
      <c r="M66" s="10">
        <v>8.8</v>
      </c>
      <c r="N66" s="15">
        <v>8</v>
      </c>
    </row>
    <row r="67" spans="1:14" s="9" customFormat="1" ht="12" customHeight="1">
      <c r="A67" s="31" t="s">
        <v>68</v>
      </c>
      <c r="B67" s="27">
        <v>1855383.5</v>
      </c>
      <c r="C67" s="10">
        <v>4012</v>
      </c>
      <c r="D67" s="10">
        <v>1852350</v>
      </c>
      <c r="E67" s="10">
        <v>114</v>
      </c>
      <c r="F67" s="10">
        <v>2920</v>
      </c>
      <c r="G67" s="35">
        <v>0</v>
      </c>
      <c r="H67" s="38">
        <v>0</v>
      </c>
      <c r="I67" s="10">
        <v>0</v>
      </c>
      <c r="J67" s="15">
        <v>0</v>
      </c>
      <c r="K67" s="27">
        <v>533.4</v>
      </c>
      <c r="L67" s="10">
        <v>533.4</v>
      </c>
      <c r="M67" s="10">
        <v>0</v>
      </c>
      <c r="N67" s="15">
        <v>0</v>
      </c>
    </row>
    <row r="68" spans="1:14" s="9" customFormat="1" ht="12" customHeight="1" thickBot="1">
      <c r="A68" s="32" t="s">
        <v>69</v>
      </c>
      <c r="B68" s="28">
        <v>4142.4</v>
      </c>
      <c r="C68" s="17">
        <v>0</v>
      </c>
      <c r="D68" s="17">
        <v>3803</v>
      </c>
      <c r="E68" s="17">
        <v>339.4</v>
      </c>
      <c r="F68" s="17">
        <v>0</v>
      </c>
      <c r="G68" s="36">
        <v>0</v>
      </c>
      <c r="H68" s="39">
        <v>0</v>
      </c>
      <c r="I68" s="17">
        <v>16.1</v>
      </c>
      <c r="J68" s="18">
        <v>0</v>
      </c>
      <c r="K68" s="28">
        <v>45</v>
      </c>
      <c r="L68" s="17">
        <v>45</v>
      </c>
      <c r="M68" s="17">
        <v>0</v>
      </c>
      <c r="N68" s="18">
        <v>0</v>
      </c>
    </row>
    <row r="69" spans="1:14" s="9" customFormat="1" ht="12" customHeight="1" thickBot="1">
      <c r="A69" s="33" t="s">
        <v>21</v>
      </c>
      <c r="B69" s="29">
        <f>SUM(B63:B68)</f>
        <v>1871778.5</v>
      </c>
      <c r="C69" s="19">
        <f aca="true" t="shared" si="7" ref="C69:N69">SUM(C63:C68)</f>
        <v>8285</v>
      </c>
      <c r="D69" s="19">
        <f t="shared" si="7"/>
        <v>1863214</v>
      </c>
      <c r="E69" s="19">
        <f t="shared" si="7"/>
        <v>5598.599999999999</v>
      </c>
      <c r="F69" s="19">
        <f t="shared" si="7"/>
        <v>2966.7</v>
      </c>
      <c r="G69" s="40">
        <f t="shared" si="7"/>
        <v>0</v>
      </c>
      <c r="H69" s="42">
        <f t="shared" si="7"/>
        <v>15.6</v>
      </c>
      <c r="I69" s="19">
        <f t="shared" si="7"/>
        <v>40.3</v>
      </c>
      <c r="J69" s="20">
        <f t="shared" si="7"/>
        <v>38.5</v>
      </c>
      <c r="K69" s="29">
        <f t="shared" si="7"/>
        <v>813</v>
      </c>
      <c r="L69" s="19">
        <f t="shared" si="7"/>
        <v>787.8</v>
      </c>
      <c r="M69" s="19">
        <f t="shared" si="7"/>
        <v>16.5</v>
      </c>
      <c r="N69" s="20">
        <f t="shared" si="7"/>
        <v>9</v>
      </c>
    </row>
    <row r="70" spans="1:14" s="9" customFormat="1" ht="12" customHeight="1" thickBot="1">
      <c r="A70" s="45" t="s">
        <v>70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7"/>
    </row>
    <row r="71" spans="1:14" s="9" customFormat="1" ht="12" customHeight="1">
      <c r="A71" s="30" t="s">
        <v>71</v>
      </c>
      <c r="B71" s="26">
        <v>250090.4</v>
      </c>
      <c r="C71" s="12">
        <v>1294</v>
      </c>
      <c r="D71" s="12">
        <v>247836</v>
      </c>
      <c r="E71" s="12">
        <v>2254.4</v>
      </c>
      <c r="F71" s="12">
        <v>0</v>
      </c>
      <c r="G71" s="34">
        <v>0</v>
      </c>
      <c r="H71" s="37">
        <v>0</v>
      </c>
      <c r="I71" s="12">
        <v>2</v>
      </c>
      <c r="J71" s="13">
        <v>49</v>
      </c>
      <c r="K71" s="26">
        <v>236</v>
      </c>
      <c r="L71" s="12">
        <v>69</v>
      </c>
      <c r="M71" s="12">
        <v>0</v>
      </c>
      <c r="N71" s="13">
        <v>167</v>
      </c>
    </row>
    <row r="72" spans="1:14" s="9" customFormat="1" ht="12" customHeight="1">
      <c r="A72" s="31" t="s">
        <v>72</v>
      </c>
      <c r="B72" s="27">
        <v>480</v>
      </c>
      <c r="C72" s="10">
        <v>0</v>
      </c>
      <c r="D72" s="10">
        <v>20</v>
      </c>
      <c r="E72" s="10">
        <v>460</v>
      </c>
      <c r="F72" s="10">
        <v>0</v>
      </c>
      <c r="G72" s="35">
        <v>0</v>
      </c>
      <c r="H72" s="38">
        <v>0</v>
      </c>
      <c r="I72" s="10">
        <v>23</v>
      </c>
      <c r="J72" s="15">
        <v>0</v>
      </c>
      <c r="K72" s="27">
        <v>34</v>
      </c>
      <c r="L72" s="10">
        <v>34</v>
      </c>
      <c r="M72" s="10">
        <v>0</v>
      </c>
      <c r="N72" s="15">
        <v>0</v>
      </c>
    </row>
    <row r="73" spans="1:14" s="9" customFormat="1" ht="12" customHeight="1">
      <c r="A73" s="31" t="s">
        <v>73</v>
      </c>
      <c r="B73" s="27">
        <v>1743</v>
      </c>
      <c r="C73" s="10">
        <v>1678</v>
      </c>
      <c r="D73" s="10">
        <v>0</v>
      </c>
      <c r="E73" s="10">
        <v>1735</v>
      </c>
      <c r="F73" s="10">
        <v>8</v>
      </c>
      <c r="G73" s="35">
        <v>0</v>
      </c>
      <c r="H73" s="38">
        <v>0</v>
      </c>
      <c r="I73" s="10">
        <v>18</v>
      </c>
      <c r="J73" s="15">
        <v>9</v>
      </c>
      <c r="K73" s="27">
        <v>742</v>
      </c>
      <c r="L73" s="10">
        <v>63</v>
      </c>
      <c r="M73" s="10">
        <v>0</v>
      </c>
      <c r="N73" s="15">
        <v>679</v>
      </c>
    </row>
    <row r="74" spans="1:14" s="9" customFormat="1" ht="12" customHeight="1">
      <c r="A74" s="31" t="s">
        <v>74</v>
      </c>
      <c r="B74" s="27">
        <v>10457</v>
      </c>
      <c r="C74" s="10">
        <v>864</v>
      </c>
      <c r="D74" s="10">
        <v>9188</v>
      </c>
      <c r="E74" s="10">
        <v>1162</v>
      </c>
      <c r="F74" s="10">
        <v>107</v>
      </c>
      <c r="G74" s="35">
        <v>0</v>
      </c>
      <c r="H74" s="38">
        <v>4</v>
      </c>
      <c r="I74" s="10">
        <v>158</v>
      </c>
      <c r="J74" s="15">
        <v>12</v>
      </c>
      <c r="K74" s="27">
        <v>269</v>
      </c>
      <c r="L74" s="10">
        <v>12</v>
      </c>
      <c r="M74" s="10">
        <v>0</v>
      </c>
      <c r="N74" s="15">
        <v>257</v>
      </c>
    </row>
    <row r="75" spans="1:14" s="9" customFormat="1" ht="12" customHeight="1">
      <c r="A75" s="31" t="s">
        <v>75</v>
      </c>
      <c r="B75" s="27">
        <v>43224</v>
      </c>
      <c r="C75" s="10">
        <v>42598</v>
      </c>
      <c r="D75" s="10">
        <v>2136</v>
      </c>
      <c r="E75" s="10">
        <v>41088</v>
      </c>
      <c r="F75" s="10">
        <v>0</v>
      </c>
      <c r="G75" s="35">
        <v>0</v>
      </c>
      <c r="H75" s="38">
        <v>11</v>
      </c>
      <c r="I75" s="10">
        <v>77.9</v>
      </c>
      <c r="J75" s="15">
        <v>0</v>
      </c>
      <c r="K75" s="27">
        <v>3976.4</v>
      </c>
      <c r="L75" s="10">
        <v>612.4</v>
      </c>
      <c r="M75" s="10">
        <v>111</v>
      </c>
      <c r="N75" s="15">
        <v>3253</v>
      </c>
    </row>
    <row r="76" spans="1:14" s="9" customFormat="1" ht="12" customHeight="1">
      <c r="A76" s="31" t="s">
        <v>76</v>
      </c>
      <c r="B76" s="27">
        <v>4147</v>
      </c>
      <c r="C76" s="10">
        <v>266</v>
      </c>
      <c r="D76" s="10">
        <v>3770</v>
      </c>
      <c r="E76" s="10">
        <v>119</v>
      </c>
      <c r="F76" s="10">
        <v>258</v>
      </c>
      <c r="G76" s="35">
        <v>0</v>
      </c>
      <c r="H76" s="38">
        <v>0</v>
      </c>
      <c r="I76" s="10">
        <v>0.3</v>
      </c>
      <c r="J76" s="15">
        <v>25</v>
      </c>
      <c r="K76" s="27">
        <v>0</v>
      </c>
      <c r="L76" s="10">
        <v>0</v>
      </c>
      <c r="M76" s="10">
        <v>0</v>
      </c>
      <c r="N76" s="15">
        <v>0</v>
      </c>
    </row>
    <row r="77" spans="1:14" s="9" customFormat="1" ht="12" customHeight="1">
      <c r="A77" s="31" t="s">
        <v>77</v>
      </c>
      <c r="B77" s="27">
        <v>347</v>
      </c>
      <c r="C77" s="10">
        <v>344</v>
      </c>
      <c r="D77" s="10">
        <v>0</v>
      </c>
      <c r="E77" s="10">
        <v>345</v>
      </c>
      <c r="F77" s="10">
        <v>2</v>
      </c>
      <c r="G77" s="35">
        <v>0</v>
      </c>
      <c r="H77" s="38">
        <v>3.1</v>
      </c>
      <c r="I77" s="10">
        <v>0</v>
      </c>
      <c r="J77" s="15">
        <v>0</v>
      </c>
      <c r="K77" s="27">
        <v>0</v>
      </c>
      <c r="L77" s="10">
        <v>0</v>
      </c>
      <c r="M77" s="10">
        <v>0</v>
      </c>
      <c r="N77" s="15">
        <v>0</v>
      </c>
    </row>
    <row r="78" spans="1:14" s="9" customFormat="1" ht="12" customHeight="1" thickBot="1">
      <c r="A78" s="32" t="s">
        <v>78</v>
      </c>
      <c r="B78" s="28">
        <v>2496</v>
      </c>
      <c r="C78" s="17">
        <v>424</v>
      </c>
      <c r="D78" s="17">
        <v>2014</v>
      </c>
      <c r="E78" s="17">
        <v>299</v>
      </c>
      <c r="F78" s="17">
        <v>183</v>
      </c>
      <c r="G78" s="36">
        <v>0</v>
      </c>
      <c r="H78" s="39">
        <v>13.1</v>
      </c>
      <c r="I78" s="17">
        <v>3</v>
      </c>
      <c r="J78" s="18">
        <v>0</v>
      </c>
      <c r="K78" s="28">
        <v>58.5</v>
      </c>
      <c r="L78" s="17">
        <v>23.5</v>
      </c>
      <c r="M78" s="17">
        <v>1</v>
      </c>
      <c r="N78" s="18">
        <v>34</v>
      </c>
    </row>
    <row r="79" spans="1:14" s="9" customFormat="1" ht="12" customHeight="1" thickBot="1">
      <c r="A79" s="33" t="s">
        <v>21</v>
      </c>
      <c r="B79" s="29">
        <f>SUM(B71:B78)</f>
        <v>312984.4</v>
      </c>
      <c r="C79" s="19">
        <f aca="true" t="shared" si="8" ref="C79:N79">SUM(C71:C78)</f>
        <v>47468</v>
      </c>
      <c r="D79" s="19">
        <f t="shared" si="8"/>
        <v>264964</v>
      </c>
      <c r="E79" s="19">
        <f t="shared" si="8"/>
        <v>47462.4</v>
      </c>
      <c r="F79" s="19">
        <f t="shared" si="8"/>
        <v>558</v>
      </c>
      <c r="G79" s="40">
        <f t="shared" si="8"/>
        <v>0</v>
      </c>
      <c r="H79" s="42">
        <f t="shared" si="8"/>
        <v>31.200000000000003</v>
      </c>
      <c r="I79" s="19">
        <f t="shared" si="8"/>
        <v>282.2</v>
      </c>
      <c r="J79" s="20">
        <f t="shared" si="8"/>
        <v>95</v>
      </c>
      <c r="K79" s="29">
        <f t="shared" si="8"/>
        <v>5315.9</v>
      </c>
      <c r="L79" s="19">
        <f t="shared" si="8"/>
        <v>813.9</v>
      </c>
      <c r="M79" s="19">
        <f t="shared" si="8"/>
        <v>112</v>
      </c>
      <c r="N79" s="20">
        <f t="shared" si="8"/>
        <v>4390</v>
      </c>
    </row>
    <row r="80" spans="1:14" s="9" customFormat="1" ht="12" customHeight="1" thickBot="1">
      <c r="A80" s="45" t="s">
        <v>79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7"/>
    </row>
    <row r="81" spans="1:14" s="9" customFormat="1" ht="12" customHeight="1">
      <c r="A81" s="30" t="s">
        <v>80</v>
      </c>
      <c r="B81" s="26">
        <v>802</v>
      </c>
      <c r="C81" s="12">
        <v>553</v>
      </c>
      <c r="D81" s="12">
        <v>0</v>
      </c>
      <c r="E81" s="12">
        <v>245</v>
      </c>
      <c r="F81" s="12">
        <v>557</v>
      </c>
      <c r="G81" s="34">
        <v>0</v>
      </c>
      <c r="H81" s="37">
        <v>0</v>
      </c>
      <c r="I81" s="12">
        <v>0</v>
      </c>
      <c r="J81" s="13">
        <v>64</v>
      </c>
      <c r="K81" s="26">
        <v>8491</v>
      </c>
      <c r="L81" s="12">
        <v>26</v>
      </c>
      <c r="M81" s="12">
        <v>0</v>
      </c>
      <c r="N81" s="13">
        <v>8465</v>
      </c>
    </row>
    <row r="82" spans="1:14" s="9" customFormat="1" ht="12" customHeight="1">
      <c r="A82" s="31" t="s">
        <v>81</v>
      </c>
      <c r="B82" s="27">
        <v>776</v>
      </c>
      <c r="C82" s="10">
        <v>0</v>
      </c>
      <c r="D82" s="10">
        <v>0</v>
      </c>
      <c r="E82" s="10">
        <v>120</v>
      </c>
      <c r="F82" s="10">
        <v>656</v>
      </c>
      <c r="G82" s="35">
        <v>0</v>
      </c>
      <c r="H82" s="38">
        <v>0</v>
      </c>
      <c r="I82" s="10">
        <v>0</v>
      </c>
      <c r="J82" s="15">
        <v>147</v>
      </c>
      <c r="K82" s="27">
        <v>76</v>
      </c>
      <c r="L82" s="10">
        <v>7</v>
      </c>
      <c r="M82" s="10">
        <v>0</v>
      </c>
      <c r="N82" s="15">
        <v>69</v>
      </c>
    </row>
    <row r="83" spans="1:14" s="9" customFormat="1" ht="12" customHeight="1">
      <c r="A83" s="31" t="s">
        <v>82</v>
      </c>
      <c r="B83" s="27">
        <v>3238</v>
      </c>
      <c r="C83" s="10">
        <v>0</v>
      </c>
      <c r="D83" s="10">
        <v>2883</v>
      </c>
      <c r="E83" s="10">
        <v>343</v>
      </c>
      <c r="F83" s="10">
        <v>12</v>
      </c>
      <c r="G83" s="35">
        <v>0</v>
      </c>
      <c r="H83" s="38">
        <v>14</v>
      </c>
      <c r="I83" s="10">
        <v>0</v>
      </c>
      <c r="J83" s="15">
        <v>0</v>
      </c>
      <c r="K83" s="27">
        <v>24</v>
      </c>
      <c r="L83" s="10">
        <v>13</v>
      </c>
      <c r="M83" s="10">
        <v>1</v>
      </c>
      <c r="N83" s="15">
        <v>10</v>
      </c>
    </row>
    <row r="84" spans="1:14" s="9" customFormat="1" ht="12" customHeight="1">
      <c r="A84" s="31" t="s">
        <v>83</v>
      </c>
      <c r="B84" s="27">
        <v>406</v>
      </c>
      <c r="C84" s="10">
        <v>0</v>
      </c>
      <c r="D84" s="10">
        <v>0</v>
      </c>
      <c r="E84" s="10">
        <v>401</v>
      </c>
      <c r="F84" s="10">
        <v>5</v>
      </c>
      <c r="G84" s="35">
        <v>0</v>
      </c>
      <c r="H84" s="38">
        <v>0</v>
      </c>
      <c r="I84" s="10">
        <v>1</v>
      </c>
      <c r="J84" s="15">
        <v>254</v>
      </c>
      <c r="K84" s="27">
        <v>290</v>
      </c>
      <c r="L84" s="10">
        <v>12</v>
      </c>
      <c r="M84" s="10">
        <v>0</v>
      </c>
      <c r="N84" s="15">
        <v>278</v>
      </c>
    </row>
    <row r="85" spans="1:14" s="9" customFormat="1" ht="12" customHeight="1">
      <c r="A85" s="31" t="s">
        <v>84</v>
      </c>
      <c r="B85" s="27">
        <v>1226.4</v>
      </c>
      <c r="C85" s="10">
        <v>0</v>
      </c>
      <c r="D85" s="10">
        <v>0</v>
      </c>
      <c r="E85" s="10">
        <v>287</v>
      </c>
      <c r="F85" s="10">
        <v>939.4</v>
      </c>
      <c r="G85" s="35">
        <v>0</v>
      </c>
      <c r="H85" s="38">
        <v>2</v>
      </c>
      <c r="I85" s="10">
        <v>10</v>
      </c>
      <c r="J85" s="15">
        <v>36</v>
      </c>
      <c r="K85" s="27">
        <v>564</v>
      </c>
      <c r="L85" s="10">
        <v>337</v>
      </c>
      <c r="M85" s="10">
        <v>7</v>
      </c>
      <c r="N85" s="15">
        <v>220</v>
      </c>
    </row>
    <row r="86" spans="1:14" s="9" customFormat="1" ht="12" customHeight="1">
      <c r="A86" s="31" t="s">
        <v>85</v>
      </c>
      <c r="B86" s="27">
        <v>7551</v>
      </c>
      <c r="C86" s="10">
        <v>7551</v>
      </c>
      <c r="D86" s="10">
        <v>0</v>
      </c>
      <c r="E86" s="10">
        <v>7551</v>
      </c>
      <c r="F86" s="10">
        <v>0</v>
      </c>
      <c r="G86" s="35">
        <v>0</v>
      </c>
      <c r="H86" s="38">
        <v>0</v>
      </c>
      <c r="I86" s="10">
        <v>0</v>
      </c>
      <c r="J86" s="15">
        <v>0</v>
      </c>
      <c r="K86" s="27">
        <v>370</v>
      </c>
      <c r="L86" s="10">
        <v>31</v>
      </c>
      <c r="M86" s="10">
        <v>0</v>
      </c>
      <c r="N86" s="15">
        <v>339</v>
      </c>
    </row>
    <row r="87" spans="1:14" s="9" customFormat="1" ht="12" customHeight="1" thickBot="1">
      <c r="A87" s="32" t="s">
        <v>86</v>
      </c>
      <c r="B87" s="28">
        <v>2353</v>
      </c>
      <c r="C87" s="17">
        <v>755</v>
      </c>
      <c r="D87" s="17">
        <v>1215</v>
      </c>
      <c r="E87" s="17">
        <v>258</v>
      </c>
      <c r="F87" s="17">
        <v>791</v>
      </c>
      <c r="G87" s="36">
        <v>89</v>
      </c>
      <c r="H87" s="39">
        <v>0</v>
      </c>
      <c r="I87" s="17">
        <v>0</v>
      </c>
      <c r="J87" s="18">
        <v>20</v>
      </c>
      <c r="K87" s="28">
        <v>34</v>
      </c>
      <c r="L87" s="17">
        <v>17</v>
      </c>
      <c r="M87" s="17">
        <v>0</v>
      </c>
      <c r="N87" s="18">
        <v>17</v>
      </c>
    </row>
    <row r="88" spans="1:14" s="9" customFormat="1" ht="12" customHeight="1" thickBot="1">
      <c r="A88" s="33" t="s">
        <v>21</v>
      </c>
      <c r="B88" s="29">
        <f>SUM(B81:B87)</f>
        <v>16352.4</v>
      </c>
      <c r="C88" s="19">
        <f aca="true" t="shared" si="9" ref="C88:N88">SUM(C81:C87)</f>
        <v>8859</v>
      </c>
      <c r="D88" s="19">
        <f t="shared" si="9"/>
        <v>4098</v>
      </c>
      <c r="E88" s="19">
        <f t="shared" si="9"/>
        <v>9205</v>
      </c>
      <c r="F88" s="19">
        <f t="shared" si="9"/>
        <v>2960.4</v>
      </c>
      <c r="G88" s="40">
        <f t="shared" si="9"/>
        <v>89</v>
      </c>
      <c r="H88" s="42">
        <f t="shared" si="9"/>
        <v>16</v>
      </c>
      <c r="I88" s="19">
        <f t="shared" si="9"/>
        <v>11</v>
      </c>
      <c r="J88" s="20">
        <f t="shared" si="9"/>
        <v>521</v>
      </c>
      <c r="K88" s="29">
        <f t="shared" si="9"/>
        <v>9849</v>
      </c>
      <c r="L88" s="19">
        <f t="shared" si="9"/>
        <v>443</v>
      </c>
      <c r="M88" s="19">
        <f t="shared" si="9"/>
        <v>8</v>
      </c>
      <c r="N88" s="20">
        <f t="shared" si="9"/>
        <v>9398</v>
      </c>
    </row>
    <row r="89" spans="1:14" s="9" customFormat="1" ht="12" customHeight="1" thickBot="1">
      <c r="A89" s="33" t="s">
        <v>87</v>
      </c>
      <c r="B89" s="29">
        <f>B14+B24+B33+B41+B49+B55+B61+B69+B79+B88</f>
        <v>3885172.8</v>
      </c>
      <c r="C89" s="19">
        <f aca="true" t="shared" si="10" ref="C89:N89">C14+C24+C33+C41+C49+C55+C61+C69+C79+C88</f>
        <v>131852</v>
      </c>
      <c r="D89" s="19">
        <f t="shared" si="10"/>
        <v>3713387</v>
      </c>
      <c r="E89" s="19">
        <f t="shared" si="10"/>
        <v>115089.7</v>
      </c>
      <c r="F89" s="19">
        <f t="shared" si="10"/>
        <v>55959.2</v>
      </c>
      <c r="G89" s="40">
        <f t="shared" si="10"/>
        <v>738.7</v>
      </c>
      <c r="H89" s="42">
        <f t="shared" si="10"/>
        <v>161.4</v>
      </c>
      <c r="I89" s="19">
        <f t="shared" si="10"/>
        <v>551.9</v>
      </c>
      <c r="J89" s="20">
        <f t="shared" si="10"/>
        <v>1973.2</v>
      </c>
      <c r="K89" s="29">
        <f t="shared" si="10"/>
        <v>48213.4</v>
      </c>
      <c r="L89" s="19">
        <f t="shared" si="10"/>
        <v>5230.599999999999</v>
      </c>
      <c r="M89" s="19">
        <f t="shared" si="10"/>
        <v>212.90000000000003</v>
      </c>
      <c r="N89" s="20">
        <f t="shared" si="10"/>
        <v>42777</v>
      </c>
    </row>
    <row r="91" ht="11.25">
      <c r="E91" s="2"/>
    </row>
  </sheetData>
  <mergeCells count="28">
    <mergeCell ref="L5:L6"/>
    <mergeCell ref="M5:M6"/>
    <mergeCell ref="N5:N6"/>
    <mergeCell ref="K4:K6"/>
    <mergeCell ref="D5:D6"/>
    <mergeCell ref="E5:E6"/>
    <mergeCell ref="F5:F6"/>
    <mergeCell ref="G5:G6"/>
    <mergeCell ref="A2:A6"/>
    <mergeCell ref="B2:J2"/>
    <mergeCell ref="K2:N3"/>
    <mergeCell ref="B3:G3"/>
    <mergeCell ref="H3:H6"/>
    <mergeCell ref="I3:I6"/>
    <mergeCell ref="J3:J6"/>
    <mergeCell ref="B4:B6"/>
    <mergeCell ref="C4:C6"/>
    <mergeCell ref="D4:G4"/>
    <mergeCell ref="A8:N8"/>
    <mergeCell ref="A15:N15"/>
    <mergeCell ref="A25:N25"/>
    <mergeCell ref="A34:N34"/>
    <mergeCell ref="A70:N70"/>
    <mergeCell ref="A80:N80"/>
    <mergeCell ref="A42:N42"/>
    <mergeCell ref="A50:N50"/>
    <mergeCell ref="A56:N56"/>
    <mergeCell ref="A62:N6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F1" sqref="F1:F16384"/>
    </sheetView>
  </sheetViews>
  <sheetFormatPr defaultColWidth="9.140625" defaultRowHeight="12.75"/>
  <sheetData>
    <row r="1" spans="1:4" ht="12.75">
      <c r="A1">
        <v>43806.9</v>
      </c>
      <c r="B1">
        <v>40698</v>
      </c>
      <c r="C1">
        <v>40826.9</v>
      </c>
      <c r="D1">
        <v>19721</v>
      </c>
    </row>
    <row r="2" spans="1:3" ht="12.75">
      <c r="A2" s="43">
        <v>23250.9</v>
      </c>
      <c r="B2" s="43">
        <v>20132</v>
      </c>
      <c r="C2" s="43">
        <v>20260.9</v>
      </c>
    </row>
    <row r="3" spans="1:3" ht="12.75" customHeight="1">
      <c r="A3">
        <f>D1+A2</f>
        <v>42971.9</v>
      </c>
      <c r="B3">
        <f>B2+D1</f>
        <v>39853</v>
      </c>
      <c r="C3">
        <f>C2+D1</f>
        <v>39981.9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goda</dc:creator>
  <cp:keywords/>
  <dc:description/>
  <cp:lastModifiedBy>laima</cp:lastModifiedBy>
  <cp:lastPrinted>2006-06-15T10:15:34Z</cp:lastPrinted>
  <dcterms:created xsi:type="dcterms:W3CDTF">2006-06-14T17:02:51Z</dcterms:created>
  <dcterms:modified xsi:type="dcterms:W3CDTF">2009-03-16T06:32:45Z</dcterms:modified>
  <cp:category/>
  <cp:version/>
  <cp:contentType/>
  <cp:contentStatus/>
</cp:coreProperties>
</file>