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<sst xmlns="http://schemas.openxmlformats.org/spreadsheetml/2006/main" count="103" uniqueCount="90">
  <si>
    <t xml:space="preserve">Paimta vandens </t>
  </si>
  <si>
    <t>Sunaudota vandens</t>
  </si>
  <si>
    <t>Vandens nuostoliai</t>
  </si>
  <si>
    <t>Apskritis/                                    Rajonas</t>
  </si>
  <si>
    <t>iš viso</t>
  </si>
  <si>
    <t>požeminio</t>
  </si>
  <si>
    <t>perduota kitiems</t>
  </si>
  <si>
    <t xml:space="preserve">požeminio </t>
  </si>
  <si>
    <t>Pramonės</t>
  </si>
  <si>
    <t>ūkio-buities</t>
  </si>
  <si>
    <t>energe-tikos</t>
  </si>
  <si>
    <t>žemės ūkio</t>
  </si>
  <si>
    <t>žuvinin-kystės</t>
  </si>
  <si>
    <t>kitoms</t>
  </si>
  <si>
    <t>apytak. vandens tiekimo sistemose</t>
  </si>
  <si>
    <t>Sutaupytas vandens kiekis pakartot. naudojamo vandens sistemose</t>
  </si>
  <si>
    <t>ALYTAUS APSKRITIS</t>
  </si>
  <si>
    <t>Alytaus raj.</t>
  </si>
  <si>
    <t>Alytus</t>
  </si>
  <si>
    <t>Druskininkai</t>
  </si>
  <si>
    <t>Varenos raj.</t>
  </si>
  <si>
    <t>Iš viso:</t>
  </si>
  <si>
    <t>KAUNO APSKRITIS</t>
  </si>
  <si>
    <t>Jonavos raj.</t>
  </si>
  <si>
    <t>Kaunas</t>
  </si>
  <si>
    <t>Kauno raj.</t>
  </si>
  <si>
    <t>KLAIPĖDOS APSKRITIS</t>
  </si>
  <si>
    <t>Kretingos raj.</t>
  </si>
  <si>
    <t>Neringa</t>
  </si>
  <si>
    <t>Palanga</t>
  </si>
  <si>
    <t>Skuodo raj.</t>
  </si>
  <si>
    <t>MARIJAMPOLĖS APSKRITIS</t>
  </si>
  <si>
    <t>Kalvarija</t>
  </si>
  <si>
    <t>PANEVĖŽIO APSKRITIS</t>
  </si>
  <si>
    <t>Pasvalio raj.</t>
  </si>
  <si>
    <t>TAURAGĖS APSKRITIS</t>
  </si>
  <si>
    <t>Jurbarko raj.</t>
  </si>
  <si>
    <t>TELIŠIŲ APSKRITIS</t>
  </si>
  <si>
    <t>Rietavas</t>
  </si>
  <si>
    <t>UTENOS APSKRITIS</t>
  </si>
  <si>
    <t>Ignalinos raj.</t>
  </si>
  <si>
    <t>Utenos raj.</t>
  </si>
  <si>
    <t>Visaginas</t>
  </si>
  <si>
    <t>VILNIAUS APSKRITIS</t>
  </si>
  <si>
    <t>Vilniaus raj.</t>
  </si>
  <si>
    <t>Vilnius</t>
  </si>
  <si>
    <t>ŠIAULIŲ APSKRITIS</t>
  </si>
  <si>
    <t>Pakruojo raj.</t>
  </si>
  <si>
    <t>VISO:</t>
  </si>
  <si>
    <t>Lazdijų raj.</t>
  </si>
  <si>
    <t>Birštonas</t>
  </si>
  <si>
    <t>Kaišiadorių raj.</t>
  </si>
  <si>
    <t>Kėdainių raj.</t>
  </si>
  <si>
    <t>Prienų raj.</t>
  </si>
  <si>
    <t>Raseinių raj.</t>
  </si>
  <si>
    <t>Klaipėda</t>
  </si>
  <si>
    <t>Klaipėdos raj.</t>
  </si>
  <si>
    <t>Šilutės raj.</t>
  </si>
  <si>
    <t>Kazlų Rūda</t>
  </si>
  <si>
    <t>Marijampolė</t>
  </si>
  <si>
    <t>Vilkaviškio raj.</t>
  </si>
  <si>
    <t>Šakių raj.</t>
  </si>
  <si>
    <t>Biržų raj.</t>
  </si>
  <si>
    <t>Kupiškio raj.</t>
  </si>
  <si>
    <t>Panevėžys</t>
  </si>
  <si>
    <t>Panevėžio raj.</t>
  </si>
  <si>
    <t>Rokiškio raj.</t>
  </si>
  <si>
    <t>Pagėgiai</t>
  </si>
  <si>
    <t>Tauragės raj.</t>
  </si>
  <si>
    <t>Šilalės raj.</t>
  </si>
  <si>
    <t>Mažeikių raj.</t>
  </si>
  <si>
    <t>Plungės raj.</t>
  </si>
  <si>
    <t>Telšių raj.</t>
  </si>
  <si>
    <t>Anykščių raj.</t>
  </si>
  <si>
    <t>Moletų raj.</t>
  </si>
  <si>
    <t>Zarasų raj.</t>
  </si>
  <si>
    <t>Elektrėnai</t>
  </si>
  <si>
    <t>Trakų raj.</t>
  </si>
  <si>
    <t>Ukmergės raj.</t>
  </si>
  <si>
    <t>Šalčininkų raj.</t>
  </si>
  <si>
    <t>Širvintų raj.</t>
  </si>
  <si>
    <t>Švenčionių raj.</t>
  </si>
  <si>
    <t>Akmenės raj.</t>
  </si>
  <si>
    <t>Joniškio raj.</t>
  </si>
  <si>
    <t>Kelmės raj.</t>
  </si>
  <si>
    <t>Radviliškio raj.</t>
  </si>
  <si>
    <t>Šiauliai</t>
  </si>
  <si>
    <t>Šiaulių raj.</t>
  </si>
  <si>
    <t>Sutaupytas vandens kiekis apytakinėse vandens tiekimo  ir pakartotinai naudaudojamo vandens sistemose</t>
  </si>
  <si>
    <r>
      <t>Vandens paėmimas ir sunaudojimas 2006 m. tūkst.m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</si>
</sst>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 horizontal="right"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1">
      <pane ySplit="5" topLeftCell="BM6" activePane="bottomLeft" state="frozen"/>
      <selection pane="topLeft" activeCell="A1" sqref="A1"/>
      <selection pane="bottomLeft" activeCell="Q10" sqref="Q10"/>
    </sheetView>
  </sheetViews>
  <sheetFormatPr defaultColWidth="9.140625" defaultRowHeight="12.75"/>
  <cols>
    <col min="1" max="1" width="16.421875" style="0" customWidth="1"/>
    <col min="4" max="4" width="11.00390625" style="0" customWidth="1"/>
  </cols>
  <sheetData>
    <row r="1" spans="1:17" ht="15" thickBot="1">
      <c r="A1" s="61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ht="54.75" customHeight="1" thickBot="1">
      <c r="A2" s="19"/>
      <c r="B2" s="64" t="s">
        <v>0</v>
      </c>
      <c r="C2" s="65"/>
      <c r="D2" s="66"/>
      <c r="E2" s="64" t="s">
        <v>1</v>
      </c>
      <c r="F2" s="65"/>
      <c r="G2" s="65"/>
      <c r="H2" s="65"/>
      <c r="I2" s="65"/>
      <c r="J2" s="65"/>
      <c r="K2" s="65"/>
      <c r="L2" s="65"/>
      <c r="M2" s="66"/>
      <c r="N2" s="67" t="s">
        <v>88</v>
      </c>
      <c r="O2" s="68"/>
      <c r="P2" s="69"/>
      <c r="Q2" s="76" t="s">
        <v>2</v>
      </c>
    </row>
    <row r="3" spans="1:17" ht="11.25" customHeight="1">
      <c r="A3" s="49" t="s">
        <v>3</v>
      </c>
      <c r="B3" s="52" t="s">
        <v>4</v>
      </c>
      <c r="C3" s="55" t="s">
        <v>5</v>
      </c>
      <c r="D3" s="58" t="s">
        <v>6</v>
      </c>
      <c r="E3" s="85" t="s">
        <v>4</v>
      </c>
      <c r="F3" s="82" t="s">
        <v>7</v>
      </c>
      <c r="G3" s="79"/>
      <c r="H3" s="80"/>
      <c r="I3" s="80"/>
      <c r="J3" s="80"/>
      <c r="K3" s="80"/>
      <c r="L3" s="80"/>
      <c r="M3" s="81"/>
      <c r="N3" s="70"/>
      <c r="O3" s="71"/>
      <c r="P3" s="72"/>
      <c r="Q3" s="77"/>
    </row>
    <row r="4" spans="1:17" ht="12" customHeight="1" thickBot="1">
      <c r="A4" s="50"/>
      <c r="B4" s="53"/>
      <c r="C4" s="56"/>
      <c r="D4" s="59"/>
      <c r="E4" s="86"/>
      <c r="F4" s="83"/>
      <c r="G4" s="56" t="s">
        <v>8</v>
      </c>
      <c r="H4" s="56"/>
      <c r="I4" s="56" t="s">
        <v>9</v>
      </c>
      <c r="J4" s="88" t="s">
        <v>10</v>
      </c>
      <c r="K4" s="56" t="s">
        <v>11</v>
      </c>
      <c r="L4" s="56" t="s">
        <v>12</v>
      </c>
      <c r="M4" s="59" t="s">
        <v>13</v>
      </c>
      <c r="N4" s="73"/>
      <c r="O4" s="74"/>
      <c r="P4" s="75"/>
      <c r="Q4" s="77"/>
    </row>
    <row r="5" spans="1:17" ht="65.25" customHeight="1" thickBot="1">
      <c r="A5" s="51"/>
      <c r="B5" s="54"/>
      <c r="C5" s="57"/>
      <c r="D5" s="60"/>
      <c r="E5" s="87"/>
      <c r="F5" s="84"/>
      <c r="G5" s="4" t="s">
        <v>4</v>
      </c>
      <c r="H5" s="4" t="s">
        <v>7</v>
      </c>
      <c r="I5" s="57"/>
      <c r="J5" s="84"/>
      <c r="K5" s="57"/>
      <c r="L5" s="57"/>
      <c r="M5" s="60"/>
      <c r="N5" s="42" t="s">
        <v>4</v>
      </c>
      <c r="O5" s="43" t="s">
        <v>14</v>
      </c>
      <c r="P5" s="44" t="s">
        <v>15</v>
      </c>
      <c r="Q5" s="78"/>
    </row>
    <row r="6" spans="1:17" ht="13.5" thickBo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1">
        <v>14</v>
      </c>
      <c r="O6" s="2">
        <v>15</v>
      </c>
      <c r="P6" s="1">
        <v>16</v>
      </c>
      <c r="Q6" s="20">
        <v>17</v>
      </c>
    </row>
    <row r="7" spans="1:17" ht="13.5" thickBot="1">
      <c r="A7" s="46" t="s">
        <v>16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</row>
    <row r="8" spans="1:17" ht="12.75">
      <c r="A8" s="17" t="s">
        <v>17</v>
      </c>
      <c r="B8" s="31">
        <v>5717.2</v>
      </c>
      <c r="C8" s="32">
        <v>454.2</v>
      </c>
      <c r="D8" s="33">
        <v>0</v>
      </c>
      <c r="E8" s="18">
        <v>4611.1</v>
      </c>
      <c r="F8" s="8">
        <v>454.9</v>
      </c>
      <c r="G8" s="8">
        <v>116.2</v>
      </c>
      <c r="H8" s="8">
        <v>18.2</v>
      </c>
      <c r="I8" s="8">
        <v>431.4</v>
      </c>
      <c r="J8" s="8">
        <v>3.4</v>
      </c>
      <c r="K8" s="8">
        <v>0</v>
      </c>
      <c r="L8" s="8">
        <v>4058.2</v>
      </c>
      <c r="M8" s="24">
        <v>1.9</v>
      </c>
      <c r="N8" s="31">
        <v>0</v>
      </c>
      <c r="O8" s="32">
        <v>0</v>
      </c>
      <c r="P8" s="33">
        <v>0</v>
      </c>
      <c r="Q8" s="27">
        <v>1106.8</v>
      </c>
    </row>
    <row r="9" spans="1:17" ht="12.75">
      <c r="A9" s="14" t="s">
        <v>18</v>
      </c>
      <c r="B9" s="34">
        <v>4042</v>
      </c>
      <c r="C9" s="3">
        <v>3493</v>
      </c>
      <c r="D9" s="22">
        <v>864</v>
      </c>
      <c r="E9" s="6">
        <v>2900.3</v>
      </c>
      <c r="F9" s="3">
        <v>2404.3</v>
      </c>
      <c r="G9" s="3">
        <v>718.7</v>
      </c>
      <c r="H9" s="3">
        <v>336.7</v>
      </c>
      <c r="I9" s="3">
        <v>2008.6</v>
      </c>
      <c r="J9" s="3">
        <v>133</v>
      </c>
      <c r="K9" s="3">
        <v>0</v>
      </c>
      <c r="L9" s="3">
        <v>0</v>
      </c>
      <c r="M9" s="5">
        <v>40</v>
      </c>
      <c r="N9" s="34">
        <v>17.5</v>
      </c>
      <c r="O9" s="3">
        <v>10</v>
      </c>
      <c r="P9" s="22">
        <v>7.5</v>
      </c>
      <c r="Q9" s="28">
        <v>866</v>
      </c>
    </row>
    <row r="10" spans="1:17" ht="12.75">
      <c r="A10" s="14" t="s">
        <v>19</v>
      </c>
      <c r="B10" s="34">
        <v>1444.7</v>
      </c>
      <c r="C10" s="3">
        <v>1389.8</v>
      </c>
      <c r="D10" s="22">
        <v>230.4</v>
      </c>
      <c r="E10" s="6">
        <v>1356.3</v>
      </c>
      <c r="F10" s="3">
        <v>1301.8</v>
      </c>
      <c r="G10" s="3">
        <v>34.4</v>
      </c>
      <c r="H10" s="3">
        <v>34.4</v>
      </c>
      <c r="I10" s="3">
        <v>1125.2</v>
      </c>
      <c r="J10" s="3">
        <v>0</v>
      </c>
      <c r="K10" s="3">
        <v>0</v>
      </c>
      <c r="L10" s="3">
        <v>0</v>
      </c>
      <c r="M10" s="5">
        <v>196.7</v>
      </c>
      <c r="N10" s="34">
        <v>0</v>
      </c>
      <c r="O10" s="3">
        <v>0</v>
      </c>
      <c r="P10" s="22">
        <v>0</v>
      </c>
      <c r="Q10" s="28">
        <v>114.6</v>
      </c>
    </row>
    <row r="11" spans="1:17" ht="12.75">
      <c r="A11" s="14" t="s">
        <v>49</v>
      </c>
      <c r="B11" s="34">
        <v>285</v>
      </c>
      <c r="C11" s="3">
        <v>285</v>
      </c>
      <c r="D11" s="22">
        <v>2.6</v>
      </c>
      <c r="E11" s="6">
        <v>166</v>
      </c>
      <c r="F11" s="3">
        <v>166</v>
      </c>
      <c r="G11" s="3">
        <v>0</v>
      </c>
      <c r="H11" s="3">
        <v>0</v>
      </c>
      <c r="I11" s="3">
        <v>163</v>
      </c>
      <c r="J11" s="3">
        <v>2</v>
      </c>
      <c r="K11" s="3">
        <v>0</v>
      </c>
      <c r="L11" s="3">
        <v>0</v>
      </c>
      <c r="M11" s="5">
        <v>1</v>
      </c>
      <c r="N11" s="34">
        <v>0</v>
      </c>
      <c r="O11" s="3">
        <v>0</v>
      </c>
      <c r="P11" s="22">
        <v>0</v>
      </c>
      <c r="Q11" s="28">
        <v>120.4</v>
      </c>
    </row>
    <row r="12" spans="1:17" ht="13.5" thickBot="1">
      <c r="A12" s="15" t="s">
        <v>20</v>
      </c>
      <c r="B12" s="35">
        <v>318.8</v>
      </c>
      <c r="C12" s="7">
        <v>143.4</v>
      </c>
      <c r="D12" s="23">
        <v>19.8</v>
      </c>
      <c r="E12" s="11">
        <v>376.9</v>
      </c>
      <c r="F12" s="7">
        <v>218.4</v>
      </c>
      <c r="G12" s="7">
        <v>213.7</v>
      </c>
      <c r="H12" s="7">
        <v>97.1</v>
      </c>
      <c r="I12" s="7">
        <v>110.5</v>
      </c>
      <c r="J12" s="7">
        <v>37.6</v>
      </c>
      <c r="K12" s="7">
        <v>6.3</v>
      </c>
      <c r="L12" s="7">
        <v>0</v>
      </c>
      <c r="M12" s="25">
        <v>8.8</v>
      </c>
      <c r="N12" s="35">
        <v>0</v>
      </c>
      <c r="O12" s="7">
        <v>0</v>
      </c>
      <c r="P12" s="23">
        <v>0</v>
      </c>
      <c r="Q12" s="29">
        <v>33.6</v>
      </c>
    </row>
    <row r="13" spans="1:17" ht="13.5" thickBot="1">
      <c r="A13" s="16" t="s">
        <v>21</v>
      </c>
      <c r="B13" s="36">
        <f>SUM(B8:B12)</f>
        <v>11807.7</v>
      </c>
      <c r="C13" s="9">
        <f aca="true" t="shared" si="0" ref="C13:Q13">SUM(C8:C12)</f>
        <v>5765.4</v>
      </c>
      <c r="D13" s="10">
        <f t="shared" si="0"/>
        <v>1116.8</v>
      </c>
      <c r="E13" s="12">
        <f t="shared" si="0"/>
        <v>9410.6</v>
      </c>
      <c r="F13" s="9">
        <f t="shared" si="0"/>
        <v>4545.4</v>
      </c>
      <c r="G13" s="9">
        <f t="shared" si="0"/>
        <v>1083</v>
      </c>
      <c r="H13" s="9">
        <f t="shared" si="0"/>
        <v>486.4</v>
      </c>
      <c r="I13" s="9">
        <f t="shared" si="0"/>
        <v>3838.7</v>
      </c>
      <c r="J13" s="9">
        <f t="shared" si="0"/>
        <v>176</v>
      </c>
      <c r="K13" s="9">
        <f t="shared" si="0"/>
        <v>6.3</v>
      </c>
      <c r="L13" s="9">
        <f t="shared" si="0"/>
        <v>4058.2</v>
      </c>
      <c r="M13" s="26">
        <f t="shared" si="0"/>
        <v>248.4</v>
      </c>
      <c r="N13" s="36">
        <f t="shared" si="0"/>
        <v>17.5</v>
      </c>
      <c r="O13" s="9">
        <f t="shared" si="0"/>
        <v>10</v>
      </c>
      <c r="P13" s="10">
        <f t="shared" si="0"/>
        <v>7.5</v>
      </c>
      <c r="Q13" s="30">
        <f t="shared" si="0"/>
        <v>2241.4</v>
      </c>
    </row>
    <row r="14" spans="1:17" ht="13.5" thickBot="1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</row>
    <row r="15" spans="1:17" ht="12.75">
      <c r="A15" s="17" t="s">
        <v>50</v>
      </c>
      <c r="B15" s="31">
        <v>318</v>
      </c>
      <c r="C15" s="32">
        <v>303.9</v>
      </c>
      <c r="D15" s="33">
        <v>74.7</v>
      </c>
      <c r="E15" s="18">
        <v>210.6</v>
      </c>
      <c r="F15" s="8">
        <v>199.9</v>
      </c>
      <c r="G15" s="8">
        <v>0</v>
      </c>
      <c r="H15" s="8">
        <v>0</v>
      </c>
      <c r="I15" s="8">
        <v>165</v>
      </c>
      <c r="J15" s="8">
        <v>0</v>
      </c>
      <c r="K15" s="8">
        <v>0</v>
      </c>
      <c r="L15" s="8">
        <v>0</v>
      </c>
      <c r="M15" s="24">
        <v>45.6</v>
      </c>
      <c r="N15" s="31">
        <v>0</v>
      </c>
      <c r="O15" s="32">
        <v>0</v>
      </c>
      <c r="P15" s="33">
        <v>0</v>
      </c>
      <c r="Q15" s="27">
        <v>66</v>
      </c>
    </row>
    <row r="16" spans="1:17" ht="12.75">
      <c r="A16" s="14" t="s">
        <v>23</v>
      </c>
      <c r="B16" s="34">
        <v>13643</v>
      </c>
      <c r="C16" s="3">
        <v>2543</v>
      </c>
      <c r="D16" s="22">
        <v>0</v>
      </c>
      <c r="E16" s="6">
        <v>12978</v>
      </c>
      <c r="F16" s="3">
        <v>1878</v>
      </c>
      <c r="G16" s="3">
        <v>10981</v>
      </c>
      <c r="H16" s="3">
        <v>0</v>
      </c>
      <c r="I16" s="3">
        <v>1815</v>
      </c>
      <c r="J16" s="3">
        <v>120</v>
      </c>
      <c r="K16" s="3">
        <v>62</v>
      </c>
      <c r="L16" s="3">
        <v>0</v>
      </c>
      <c r="M16" s="5">
        <v>0</v>
      </c>
      <c r="N16" s="34">
        <v>150375</v>
      </c>
      <c r="O16" s="3">
        <v>150375</v>
      </c>
      <c r="P16" s="22">
        <v>0</v>
      </c>
      <c r="Q16" s="28">
        <v>665</v>
      </c>
    </row>
    <row r="17" spans="1:17" ht="12.75">
      <c r="A17" s="14" t="s">
        <v>51</v>
      </c>
      <c r="B17" s="34">
        <v>1714821.4</v>
      </c>
      <c r="C17" s="3">
        <v>2006.2</v>
      </c>
      <c r="D17" s="22">
        <v>209</v>
      </c>
      <c r="E17" s="6">
        <v>1714748.4</v>
      </c>
      <c r="F17" s="3">
        <v>1933.2</v>
      </c>
      <c r="G17" s="3">
        <v>549</v>
      </c>
      <c r="H17" s="3">
        <v>549</v>
      </c>
      <c r="I17" s="3">
        <v>1386.2</v>
      </c>
      <c r="J17" s="3">
        <v>1709812</v>
      </c>
      <c r="K17" s="3">
        <v>1.2</v>
      </c>
      <c r="L17" s="3">
        <v>3000</v>
      </c>
      <c r="M17" s="5">
        <v>0</v>
      </c>
      <c r="N17" s="34">
        <v>42</v>
      </c>
      <c r="O17" s="3">
        <v>42</v>
      </c>
      <c r="P17" s="22">
        <v>0</v>
      </c>
      <c r="Q17" s="28">
        <v>202</v>
      </c>
    </row>
    <row r="18" spans="1:17" ht="12.75">
      <c r="A18" s="14" t="s">
        <v>24</v>
      </c>
      <c r="B18" s="34">
        <v>26855</v>
      </c>
      <c r="C18" s="3">
        <v>24307</v>
      </c>
      <c r="D18" s="22">
        <v>3149</v>
      </c>
      <c r="E18" s="6">
        <v>18154</v>
      </c>
      <c r="F18" s="3">
        <v>15611</v>
      </c>
      <c r="G18" s="3">
        <v>4387</v>
      </c>
      <c r="H18" s="3">
        <v>1872</v>
      </c>
      <c r="I18" s="3">
        <v>13724</v>
      </c>
      <c r="J18" s="3">
        <v>41</v>
      </c>
      <c r="K18" s="3">
        <v>0</v>
      </c>
      <c r="L18" s="3">
        <v>0</v>
      </c>
      <c r="M18" s="5">
        <v>2</v>
      </c>
      <c r="N18" s="34">
        <v>10027.5</v>
      </c>
      <c r="O18" s="3">
        <v>9195.5</v>
      </c>
      <c r="P18" s="22">
        <v>832</v>
      </c>
      <c r="Q18" s="28">
        <v>8641</v>
      </c>
    </row>
    <row r="19" spans="1:17" ht="12.75">
      <c r="A19" s="14" t="s">
        <v>25</v>
      </c>
      <c r="B19" s="34">
        <v>1881</v>
      </c>
      <c r="C19" s="3">
        <v>1770</v>
      </c>
      <c r="D19" s="22">
        <v>29</v>
      </c>
      <c r="E19" s="6">
        <v>1577</v>
      </c>
      <c r="F19" s="3">
        <v>1466</v>
      </c>
      <c r="G19" s="3">
        <v>10.2</v>
      </c>
      <c r="H19" s="3">
        <v>10.2</v>
      </c>
      <c r="I19" s="3">
        <v>1253.8</v>
      </c>
      <c r="J19" s="3">
        <v>60</v>
      </c>
      <c r="K19" s="3">
        <v>228</v>
      </c>
      <c r="L19" s="3">
        <v>0</v>
      </c>
      <c r="M19" s="5">
        <v>25</v>
      </c>
      <c r="N19" s="34">
        <v>0</v>
      </c>
      <c r="O19" s="3">
        <v>0</v>
      </c>
      <c r="P19" s="22">
        <v>0</v>
      </c>
      <c r="Q19" s="28">
        <v>366</v>
      </c>
    </row>
    <row r="20" spans="1:17" ht="12.75">
      <c r="A20" s="14" t="s">
        <v>52</v>
      </c>
      <c r="B20" s="34">
        <v>9733</v>
      </c>
      <c r="C20" s="3">
        <v>2399</v>
      </c>
      <c r="D20" s="22">
        <v>395</v>
      </c>
      <c r="E20" s="6">
        <v>9204</v>
      </c>
      <c r="F20" s="3">
        <v>1870</v>
      </c>
      <c r="G20" s="3">
        <v>3173</v>
      </c>
      <c r="H20" s="3">
        <v>272</v>
      </c>
      <c r="I20" s="3">
        <v>1123</v>
      </c>
      <c r="J20" s="3">
        <v>2969</v>
      </c>
      <c r="K20" s="3">
        <v>189</v>
      </c>
      <c r="L20" s="3">
        <v>1750</v>
      </c>
      <c r="M20" s="5">
        <v>0</v>
      </c>
      <c r="N20" s="34">
        <v>74840</v>
      </c>
      <c r="O20" s="3">
        <v>74540</v>
      </c>
      <c r="P20" s="22">
        <v>300</v>
      </c>
      <c r="Q20" s="28">
        <v>529</v>
      </c>
    </row>
    <row r="21" spans="1:17" ht="12.75">
      <c r="A21" s="14" t="s">
        <v>53</v>
      </c>
      <c r="B21" s="34">
        <v>5611.2</v>
      </c>
      <c r="C21" s="3">
        <v>2974.8</v>
      </c>
      <c r="D21" s="22">
        <v>55</v>
      </c>
      <c r="E21" s="6">
        <v>5235.7</v>
      </c>
      <c r="F21" s="3">
        <v>2784.4</v>
      </c>
      <c r="G21" s="3">
        <v>14.9</v>
      </c>
      <c r="H21" s="3">
        <v>14.9</v>
      </c>
      <c r="I21" s="3">
        <v>548</v>
      </c>
      <c r="J21" s="3">
        <v>3.5</v>
      </c>
      <c r="K21" s="3">
        <v>8.4</v>
      </c>
      <c r="L21" s="3">
        <v>4652.6</v>
      </c>
      <c r="M21" s="5">
        <v>8.3</v>
      </c>
      <c r="N21" s="34">
        <v>0</v>
      </c>
      <c r="O21" s="3">
        <v>0</v>
      </c>
      <c r="P21" s="22">
        <v>0</v>
      </c>
      <c r="Q21" s="28">
        <v>446.4</v>
      </c>
    </row>
    <row r="22" spans="1:17" ht="13.5" thickBot="1">
      <c r="A22" s="15" t="s">
        <v>54</v>
      </c>
      <c r="B22" s="35">
        <v>4941</v>
      </c>
      <c r="C22" s="7">
        <v>887</v>
      </c>
      <c r="D22" s="23">
        <v>0</v>
      </c>
      <c r="E22" s="11">
        <v>4832</v>
      </c>
      <c r="F22" s="7">
        <v>778</v>
      </c>
      <c r="G22" s="7">
        <v>136</v>
      </c>
      <c r="H22" s="7">
        <v>122</v>
      </c>
      <c r="I22" s="7">
        <v>656</v>
      </c>
      <c r="J22" s="7">
        <v>0</v>
      </c>
      <c r="K22" s="7">
        <v>0</v>
      </c>
      <c r="L22" s="7">
        <v>4040</v>
      </c>
      <c r="M22" s="25">
        <v>0</v>
      </c>
      <c r="N22" s="35">
        <v>0</v>
      </c>
      <c r="O22" s="7">
        <v>0</v>
      </c>
      <c r="P22" s="23">
        <v>0</v>
      </c>
      <c r="Q22" s="29">
        <v>113</v>
      </c>
    </row>
    <row r="23" spans="1:17" ht="13.5" thickBot="1">
      <c r="A23" s="16" t="s">
        <v>21</v>
      </c>
      <c r="B23" s="36">
        <f>SUM(B15:B22)</f>
        <v>1777803.5999999999</v>
      </c>
      <c r="C23" s="9">
        <f aca="true" t="shared" si="1" ref="C23:Q23">SUM(C15:C22)</f>
        <v>37190.9</v>
      </c>
      <c r="D23" s="10">
        <f t="shared" si="1"/>
        <v>3911.7</v>
      </c>
      <c r="E23" s="12">
        <f t="shared" si="1"/>
        <v>1766939.7</v>
      </c>
      <c r="F23" s="9">
        <f t="shared" si="1"/>
        <v>26520.5</v>
      </c>
      <c r="G23" s="9">
        <f t="shared" si="1"/>
        <v>19251.100000000002</v>
      </c>
      <c r="H23" s="9">
        <f t="shared" si="1"/>
        <v>2840.1</v>
      </c>
      <c r="I23" s="9">
        <f t="shared" si="1"/>
        <v>20671</v>
      </c>
      <c r="J23" s="9">
        <f t="shared" si="1"/>
        <v>1713005.5</v>
      </c>
      <c r="K23" s="9">
        <f t="shared" si="1"/>
        <v>488.59999999999997</v>
      </c>
      <c r="L23" s="9">
        <f t="shared" si="1"/>
        <v>13442.6</v>
      </c>
      <c r="M23" s="26">
        <f t="shared" si="1"/>
        <v>80.89999999999999</v>
      </c>
      <c r="N23" s="36">
        <f t="shared" si="1"/>
        <v>235284.5</v>
      </c>
      <c r="O23" s="9">
        <f t="shared" si="1"/>
        <v>234152.5</v>
      </c>
      <c r="P23" s="10">
        <f t="shared" si="1"/>
        <v>1132</v>
      </c>
      <c r="Q23" s="30">
        <f t="shared" si="1"/>
        <v>11028.4</v>
      </c>
    </row>
    <row r="24" spans="1:17" ht="13.5" thickBot="1">
      <c r="A24" s="46" t="s">
        <v>26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</row>
    <row r="25" spans="1:17" ht="12.75">
      <c r="A25" s="17" t="s">
        <v>55</v>
      </c>
      <c r="B25" s="31">
        <v>18176</v>
      </c>
      <c r="C25" s="32">
        <v>13622</v>
      </c>
      <c r="D25" s="33">
        <v>1611</v>
      </c>
      <c r="E25" s="18">
        <v>17021.7</v>
      </c>
      <c r="F25" s="8">
        <v>12727.7</v>
      </c>
      <c r="G25" s="8">
        <v>7031</v>
      </c>
      <c r="H25" s="8">
        <v>3516</v>
      </c>
      <c r="I25" s="8">
        <v>7732.7</v>
      </c>
      <c r="J25" s="8">
        <v>855</v>
      </c>
      <c r="K25" s="8">
        <v>0</v>
      </c>
      <c r="L25" s="8">
        <v>0</v>
      </c>
      <c r="M25" s="24">
        <v>1403</v>
      </c>
      <c r="N25" s="31">
        <v>3477</v>
      </c>
      <c r="O25" s="32">
        <v>3169</v>
      </c>
      <c r="P25" s="33">
        <v>308</v>
      </c>
      <c r="Q25" s="27">
        <v>1108</v>
      </c>
    </row>
    <row r="26" spans="1:17" ht="12.75">
      <c r="A26" s="14" t="s">
        <v>56</v>
      </c>
      <c r="B26" s="34">
        <v>2892</v>
      </c>
      <c r="C26" s="3">
        <v>2836</v>
      </c>
      <c r="D26" s="22">
        <v>582</v>
      </c>
      <c r="E26" s="6">
        <v>1905</v>
      </c>
      <c r="F26" s="3">
        <v>1849</v>
      </c>
      <c r="G26" s="3">
        <v>748</v>
      </c>
      <c r="H26" s="3">
        <v>748</v>
      </c>
      <c r="I26" s="3">
        <v>971</v>
      </c>
      <c r="J26" s="3">
        <v>69</v>
      </c>
      <c r="K26" s="3">
        <v>58</v>
      </c>
      <c r="L26" s="3">
        <v>0</v>
      </c>
      <c r="M26" s="5">
        <v>59</v>
      </c>
      <c r="N26" s="34">
        <v>11788</v>
      </c>
      <c r="O26" s="3">
        <v>434</v>
      </c>
      <c r="P26" s="22">
        <v>11354</v>
      </c>
      <c r="Q26" s="28">
        <v>732</v>
      </c>
    </row>
    <row r="27" spans="1:17" ht="12.75">
      <c r="A27" s="14" t="s">
        <v>27</v>
      </c>
      <c r="B27" s="34">
        <v>1327</v>
      </c>
      <c r="C27" s="3">
        <v>1317</v>
      </c>
      <c r="D27" s="22">
        <v>5</v>
      </c>
      <c r="E27" s="6">
        <v>1074</v>
      </c>
      <c r="F27" s="3">
        <v>1064</v>
      </c>
      <c r="G27" s="3">
        <v>104</v>
      </c>
      <c r="H27" s="3">
        <v>104</v>
      </c>
      <c r="I27" s="3">
        <v>725</v>
      </c>
      <c r="J27" s="7">
        <v>2</v>
      </c>
      <c r="K27" s="3">
        <v>220</v>
      </c>
      <c r="L27" s="3">
        <v>0</v>
      </c>
      <c r="M27" s="5">
        <v>23</v>
      </c>
      <c r="N27" s="34">
        <v>0</v>
      </c>
      <c r="O27" s="3">
        <v>0</v>
      </c>
      <c r="P27" s="22">
        <v>0</v>
      </c>
      <c r="Q27" s="28">
        <v>261</v>
      </c>
    </row>
    <row r="28" spans="1:17" ht="12.75">
      <c r="A28" s="14" t="s">
        <v>28</v>
      </c>
      <c r="B28" s="34">
        <v>239</v>
      </c>
      <c r="C28" s="3">
        <v>238</v>
      </c>
      <c r="D28" s="22">
        <v>0</v>
      </c>
      <c r="E28" s="6">
        <v>196</v>
      </c>
      <c r="F28" s="3">
        <v>195</v>
      </c>
      <c r="G28" s="3">
        <v>0</v>
      </c>
      <c r="H28" s="3">
        <v>0</v>
      </c>
      <c r="I28" s="5">
        <v>167</v>
      </c>
      <c r="J28" s="3">
        <v>0</v>
      </c>
      <c r="K28" s="6">
        <v>0</v>
      </c>
      <c r="L28" s="3">
        <v>0</v>
      </c>
      <c r="M28" s="5">
        <v>29</v>
      </c>
      <c r="N28" s="34">
        <v>0</v>
      </c>
      <c r="O28" s="3">
        <v>0</v>
      </c>
      <c r="P28" s="22">
        <v>0</v>
      </c>
      <c r="Q28" s="28">
        <v>43</v>
      </c>
    </row>
    <row r="29" spans="1:17" ht="12.75">
      <c r="A29" s="14" t="s">
        <v>29</v>
      </c>
      <c r="B29" s="34">
        <v>1539.5</v>
      </c>
      <c r="C29" s="3">
        <v>1538.5</v>
      </c>
      <c r="D29" s="22">
        <v>185</v>
      </c>
      <c r="E29" s="6">
        <v>1040.7</v>
      </c>
      <c r="F29" s="3">
        <v>1039.7</v>
      </c>
      <c r="G29" s="3">
        <v>13</v>
      </c>
      <c r="H29" s="3">
        <v>13</v>
      </c>
      <c r="I29" s="3">
        <v>1002.5</v>
      </c>
      <c r="J29" s="8">
        <v>0</v>
      </c>
      <c r="K29" s="3">
        <v>0</v>
      </c>
      <c r="L29" s="3">
        <v>0</v>
      </c>
      <c r="M29" s="5">
        <v>25.2</v>
      </c>
      <c r="N29" s="34">
        <v>0</v>
      </c>
      <c r="O29" s="3">
        <v>0</v>
      </c>
      <c r="P29" s="22">
        <v>0</v>
      </c>
      <c r="Q29" s="28">
        <v>363</v>
      </c>
    </row>
    <row r="30" spans="1:17" ht="12.75">
      <c r="A30" s="14" t="s">
        <v>30</v>
      </c>
      <c r="B30" s="34">
        <v>880.2</v>
      </c>
      <c r="C30" s="3">
        <v>880.2</v>
      </c>
      <c r="D30" s="22">
        <v>3</v>
      </c>
      <c r="E30" s="6">
        <v>797.2</v>
      </c>
      <c r="F30" s="3">
        <v>797.2</v>
      </c>
      <c r="G30" s="3">
        <v>0</v>
      </c>
      <c r="H30" s="3">
        <v>0</v>
      </c>
      <c r="I30" s="3">
        <v>761.2</v>
      </c>
      <c r="J30" s="3">
        <v>0</v>
      </c>
      <c r="K30" s="3">
        <v>8</v>
      </c>
      <c r="L30" s="3">
        <v>0</v>
      </c>
      <c r="M30" s="5">
        <v>28</v>
      </c>
      <c r="N30" s="34">
        <v>0</v>
      </c>
      <c r="O30" s="3">
        <v>0</v>
      </c>
      <c r="P30" s="22">
        <v>0</v>
      </c>
      <c r="Q30" s="28">
        <v>80</v>
      </c>
    </row>
    <row r="31" spans="1:17" ht="13.5" thickBot="1">
      <c r="A31" s="15" t="s">
        <v>57</v>
      </c>
      <c r="B31" s="35">
        <v>7868</v>
      </c>
      <c r="C31" s="7">
        <v>2898</v>
      </c>
      <c r="D31" s="23">
        <v>386</v>
      </c>
      <c r="E31" s="11">
        <v>7284</v>
      </c>
      <c r="F31" s="7">
        <v>2314</v>
      </c>
      <c r="G31" s="7">
        <v>2982</v>
      </c>
      <c r="H31" s="7">
        <v>878</v>
      </c>
      <c r="I31" s="7">
        <v>1263</v>
      </c>
      <c r="J31" s="7">
        <v>146</v>
      </c>
      <c r="K31" s="7">
        <v>27</v>
      </c>
      <c r="L31" s="7">
        <v>2863</v>
      </c>
      <c r="M31" s="25">
        <v>3</v>
      </c>
      <c r="N31" s="35">
        <v>78</v>
      </c>
      <c r="O31" s="7">
        <v>58</v>
      </c>
      <c r="P31" s="23">
        <v>20</v>
      </c>
      <c r="Q31" s="29">
        <v>564</v>
      </c>
    </row>
    <row r="32" spans="1:17" ht="13.5" thickBot="1">
      <c r="A32" s="16" t="s">
        <v>21</v>
      </c>
      <c r="B32" s="36">
        <f>SUM(B25:B31)</f>
        <v>32921.7</v>
      </c>
      <c r="C32" s="9">
        <f aca="true" t="shared" si="2" ref="C32:Q32">SUM(C25:C31)</f>
        <v>23329.7</v>
      </c>
      <c r="D32" s="10">
        <f t="shared" si="2"/>
        <v>2772</v>
      </c>
      <c r="E32" s="12">
        <f t="shared" si="2"/>
        <v>29318.600000000002</v>
      </c>
      <c r="F32" s="9">
        <f t="shared" si="2"/>
        <v>19986.600000000002</v>
      </c>
      <c r="G32" s="9">
        <f t="shared" si="2"/>
        <v>10878</v>
      </c>
      <c r="H32" s="9">
        <f t="shared" si="2"/>
        <v>5259</v>
      </c>
      <c r="I32" s="9">
        <f t="shared" si="2"/>
        <v>12622.400000000001</v>
      </c>
      <c r="J32" s="9">
        <f t="shared" si="2"/>
        <v>1072</v>
      </c>
      <c r="K32" s="9">
        <f t="shared" si="2"/>
        <v>313</v>
      </c>
      <c r="L32" s="9">
        <f t="shared" si="2"/>
        <v>2863</v>
      </c>
      <c r="M32" s="26">
        <f t="shared" si="2"/>
        <v>1570.2</v>
      </c>
      <c r="N32" s="36">
        <f t="shared" si="2"/>
        <v>15343</v>
      </c>
      <c r="O32" s="9">
        <f t="shared" si="2"/>
        <v>3661</v>
      </c>
      <c r="P32" s="10">
        <f t="shared" si="2"/>
        <v>11682</v>
      </c>
      <c r="Q32" s="30">
        <f t="shared" si="2"/>
        <v>3151</v>
      </c>
    </row>
    <row r="33" spans="1:17" ht="13.5" thickBot="1">
      <c r="A33" s="46" t="s">
        <v>31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</row>
    <row r="34" spans="1:17" ht="12.75">
      <c r="A34" s="40" t="s">
        <v>32</v>
      </c>
      <c r="B34" s="41">
        <v>335.7</v>
      </c>
      <c r="C34" s="8">
        <v>335.7</v>
      </c>
      <c r="D34" s="21">
        <v>0</v>
      </c>
      <c r="E34" s="18">
        <v>335.7</v>
      </c>
      <c r="F34" s="8">
        <v>335.7</v>
      </c>
      <c r="G34" s="8">
        <v>47.7</v>
      </c>
      <c r="H34" s="8">
        <v>47.7</v>
      </c>
      <c r="I34" s="8">
        <v>244.7</v>
      </c>
      <c r="J34" s="8">
        <v>0</v>
      </c>
      <c r="K34" s="8">
        <v>43.3</v>
      </c>
      <c r="L34" s="8">
        <v>0</v>
      </c>
      <c r="M34" s="24">
        <v>0</v>
      </c>
      <c r="N34" s="41">
        <v>0</v>
      </c>
      <c r="O34" s="8">
        <v>0</v>
      </c>
      <c r="P34" s="21">
        <v>0</v>
      </c>
      <c r="Q34" s="27">
        <v>0</v>
      </c>
    </row>
    <row r="35" spans="1:17" ht="12.75">
      <c r="A35" s="37" t="s">
        <v>58</v>
      </c>
      <c r="B35" s="34">
        <v>5025</v>
      </c>
      <c r="C35" s="3">
        <v>282</v>
      </c>
      <c r="D35" s="22">
        <v>29</v>
      </c>
      <c r="E35" s="6">
        <v>5025</v>
      </c>
      <c r="F35" s="3">
        <v>282</v>
      </c>
      <c r="G35" s="3">
        <v>35</v>
      </c>
      <c r="H35" s="3">
        <v>5</v>
      </c>
      <c r="I35" s="3">
        <v>277</v>
      </c>
      <c r="J35" s="3">
        <v>0</v>
      </c>
      <c r="K35" s="3">
        <v>0</v>
      </c>
      <c r="L35" s="3">
        <v>4713</v>
      </c>
      <c r="M35" s="5">
        <v>0</v>
      </c>
      <c r="N35" s="34">
        <v>40</v>
      </c>
      <c r="O35" s="3">
        <v>40</v>
      </c>
      <c r="P35" s="22">
        <v>0</v>
      </c>
      <c r="Q35" s="28">
        <v>0</v>
      </c>
    </row>
    <row r="36" spans="1:17" ht="12.75">
      <c r="A36" s="37" t="s">
        <v>59</v>
      </c>
      <c r="B36" s="34">
        <v>3561.5</v>
      </c>
      <c r="C36" s="3">
        <v>3522.5</v>
      </c>
      <c r="D36" s="22">
        <v>449</v>
      </c>
      <c r="E36" s="6">
        <v>3149.5</v>
      </c>
      <c r="F36" s="3">
        <v>3110.5</v>
      </c>
      <c r="G36" s="3">
        <v>541.5</v>
      </c>
      <c r="H36" s="3">
        <v>502.5</v>
      </c>
      <c r="I36" s="3">
        <v>2401.3</v>
      </c>
      <c r="J36" s="3">
        <v>0</v>
      </c>
      <c r="K36" s="3">
        <v>154.7</v>
      </c>
      <c r="L36" s="3">
        <v>0</v>
      </c>
      <c r="M36" s="5">
        <v>52</v>
      </c>
      <c r="N36" s="34">
        <v>3139</v>
      </c>
      <c r="O36" s="3">
        <v>2055</v>
      </c>
      <c r="P36" s="22">
        <v>1084</v>
      </c>
      <c r="Q36" s="28">
        <v>412</v>
      </c>
    </row>
    <row r="37" spans="1:17" ht="12.75">
      <c r="A37" s="37" t="s">
        <v>60</v>
      </c>
      <c r="B37" s="34">
        <v>1378.8</v>
      </c>
      <c r="C37" s="3">
        <v>1374.2</v>
      </c>
      <c r="D37" s="22">
        <v>0</v>
      </c>
      <c r="E37" s="6">
        <v>1012</v>
      </c>
      <c r="F37" s="3">
        <v>1007.4</v>
      </c>
      <c r="G37" s="3">
        <v>39.9</v>
      </c>
      <c r="H37" s="3">
        <v>35.3</v>
      </c>
      <c r="I37" s="3">
        <v>971.1</v>
      </c>
      <c r="J37" s="3">
        <v>0</v>
      </c>
      <c r="K37" s="3">
        <v>1</v>
      </c>
      <c r="L37" s="3">
        <v>0</v>
      </c>
      <c r="M37" s="5">
        <v>0</v>
      </c>
      <c r="N37" s="34">
        <v>0</v>
      </c>
      <c r="O37" s="3">
        <v>0</v>
      </c>
      <c r="P37" s="22">
        <v>0</v>
      </c>
      <c r="Q37" s="28">
        <v>366.8</v>
      </c>
    </row>
    <row r="38" spans="1:17" ht="13.5" thickBot="1">
      <c r="A38" s="38" t="s">
        <v>61</v>
      </c>
      <c r="B38" s="35">
        <v>1227</v>
      </c>
      <c r="C38" s="7">
        <v>1183</v>
      </c>
      <c r="D38" s="23">
        <v>30.6</v>
      </c>
      <c r="E38" s="11">
        <v>1227</v>
      </c>
      <c r="F38" s="7">
        <v>1183</v>
      </c>
      <c r="G38" s="7">
        <v>0</v>
      </c>
      <c r="H38" s="7">
        <v>0</v>
      </c>
      <c r="I38" s="7">
        <v>1179</v>
      </c>
      <c r="J38" s="7">
        <v>0</v>
      </c>
      <c r="K38" s="7">
        <v>48</v>
      </c>
      <c r="L38" s="7">
        <v>0</v>
      </c>
      <c r="M38" s="25">
        <v>0</v>
      </c>
      <c r="N38" s="35">
        <v>0</v>
      </c>
      <c r="O38" s="7">
        <v>0</v>
      </c>
      <c r="P38" s="23">
        <v>0</v>
      </c>
      <c r="Q38" s="29">
        <v>0</v>
      </c>
    </row>
    <row r="39" spans="1:17" ht="13.5" thickBot="1">
      <c r="A39" s="39" t="s">
        <v>21</v>
      </c>
      <c r="B39" s="36">
        <f>SUM(B34:B38)</f>
        <v>11528</v>
      </c>
      <c r="C39" s="9">
        <f aca="true" t="shared" si="3" ref="C39:Q39">SUM(C34:C38)</f>
        <v>6697.4</v>
      </c>
      <c r="D39" s="10">
        <f t="shared" si="3"/>
        <v>508.6</v>
      </c>
      <c r="E39" s="12">
        <f t="shared" si="3"/>
        <v>10749.2</v>
      </c>
      <c r="F39" s="9">
        <f t="shared" si="3"/>
        <v>5918.599999999999</v>
      </c>
      <c r="G39" s="9">
        <f t="shared" si="3"/>
        <v>664.1</v>
      </c>
      <c r="H39" s="9">
        <f t="shared" si="3"/>
        <v>590.5</v>
      </c>
      <c r="I39" s="9">
        <f t="shared" si="3"/>
        <v>5073.1</v>
      </c>
      <c r="J39" s="9">
        <f t="shared" si="3"/>
        <v>0</v>
      </c>
      <c r="K39" s="9">
        <f t="shared" si="3"/>
        <v>247</v>
      </c>
      <c r="L39" s="9">
        <f t="shared" si="3"/>
        <v>4713</v>
      </c>
      <c r="M39" s="26">
        <f t="shared" si="3"/>
        <v>52</v>
      </c>
      <c r="N39" s="36">
        <f t="shared" si="3"/>
        <v>3179</v>
      </c>
      <c r="O39" s="9">
        <f t="shared" si="3"/>
        <v>2095</v>
      </c>
      <c r="P39" s="10">
        <f t="shared" si="3"/>
        <v>1084</v>
      </c>
      <c r="Q39" s="30">
        <f t="shared" si="3"/>
        <v>778.8</v>
      </c>
    </row>
    <row r="40" spans="1:17" ht="13.5" thickBot="1">
      <c r="A40" s="46" t="s">
        <v>33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</row>
    <row r="41" spans="1:17" ht="12.75">
      <c r="A41" s="17" t="s">
        <v>62</v>
      </c>
      <c r="B41" s="31">
        <v>1663.5</v>
      </c>
      <c r="C41" s="32">
        <v>1565</v>
      </c>
      <c r="D41" s="33">
        <v>47.5</v>
      </c>
      <c r="E41" s="18">
        <v>1441.5</v>
      </c>
      <c r="F41" s="8">
        <v>1343</v>
      </c>
      <c r="G41" s="8">
        <v>606</v>
      </c>
      <c r="H41" s="8">
        <v>508</v>
      </c>
      <c r="I41" s="8">
        <v>813</v>
      </c>
      <c r="J41" s="8">
        <v>15.5</v>
      </c>
      <c r="K41" s="8">
        <v>7</v>
      </c>
      <c r="L41" s="8">
        <v>0</v>
      </c>
      <c r="M41" s="24">
        <v>0</v>
      </c>
      <c r="N41" s="31">
        <v>0</v>
      </c>
      <c r="O41" s="32">
        <v>0</v>
      </c>
      <c r="P41" s="33">
        <v>0</v>
      </c>
      <c r="Q41" s="27">
        <v>222</v>
      </c>
    </row>
    <row r="42" spans="1:17" ht="12.75">
      <c r="A42" s="14" t="s">
        <v>63</v>
      </c>
      <c r="B42" s="34">
        <v>668.3</v>
      </c>
      <c r="C42" s="3">
        <v>668.3</v>
      </c>
      <c r="D42" s="22">
        <v>21</v>
      </c>
      <c r="E42" s="6">
        <v>605.3</v>
      </c>
      <c r="F42" s="3">
        <v>605.3</v>
      </c>
      <c r="G42" s="3">
        <v>157.8</v>
      </c>
      <c r="H42" s="3">
        <v>157.8</v>
      </c>
      <c r="I42" s="3">
        <v>436</v>
      </c>
      <c r="J42" s="3">
        <v>0</v>
      </c>
      <c r="K42" s="3">
        <v>11.5</v>
      </c>
      <c r="L42" s="3">
        <v>0</v>
      </c>
      <c r="M42" s="5">
        <v>0</v>
      </c>
      <c r="N42" s="34">
        <v>0</v>
      </c>
      <c r="O42" s="3">
        <v>0</v>
      </c>
      <c r="P42" s="22">
        <v>0</v>
      </c>
      <c r="Q42" s="28">
        <v>63</v>
      </c>
    </row>
    <row r="43" spans="1:17" ht="12.75">
      <c r="A43" s="14" t="s">
        <v>65</v>
      </c>
      <c r="B43" s="34">
        <v>1158</v>
      </c>
      <c r="C43" s="3">
        <v>1119</v>
      </c>
      <c r="D43" s="22">
        <v>0</v>
      </c>
      <c r="E43" s="6">
        <v>1142</v>
      </c>
      <c r="F43" s="3">
        <v>1103</v>
      </c>
      <c r="G43" s="3">
        <v>2</v>
      </c>
      <c r="H43" s="3">
        <v>2</v>
      </c>
      <c r="I43" s="3">
        <v>1098</v>
      </c>
      <c r="J43" s="3">
        <v>0</v>
      </c>
      <c r="K43" s="3">
        <v>39</v>
      </c>
      <c r="L43" s="3">
        <v>0</v>
      </c>
      <c r="M43" s="5">
        <v>3</v>
      </c>
      <c r="N43" s="34">
        <v>0</v>
      </c>
      <c r="O43" s="3">
        <v>0</v>
      </c>
      <c r="P43" s="22">
        <v>0</v>
      </c>
      <c r="Q43" s="28">
        <v>16</v>
      </c>
    </row>
    <row r="44" spans="1:17" ht="12.75">
      <c r="A44" s="14" t="s">
        <v>64</v>
      </c>
      <c r="B44" s="34">
        <v>7239.9</v>
      </c>
      <c r="C44" s="3">
        <v>6328</v>
      </c>
      <c r="D44" s="22">
        <v>1238</v>
      </c>
      <c r="E44" s="6">
        <v>6125.9</v>
      </c>
      <c r="F44" s="3">
        <v>5257</v>
      </c>
      <c r="G44" s="3">
        <v>1908.1</v>
      </c>
      <c r="H44" s="3">
        <v>1051.2</v>
      </c>
      <c r="I44" s="3">
        <v>3939</v>
      </c>
      <c r="J44" s="3">
        <v>150.8</v>
      </c>
      <c r="K44" s="3">
        <v>0</v>
      </c>
      <c r="L44" s="3">
        <v>0</v>
      </c>
      <c r="M44" s="5">
        <v>128</v>
      </c>
      <c r="N44" s="34">
        <v>0</v>
      </c>
      <c r="O44" s="3">
        <v>0</v>
      </c>
      <c r="P44" s="22">
        <v>0</v>
      </c>
      <c r="Q44" s="28">
        <v>1114</v>
      </c>
    </row>
    <row r="45" spans="1:17" ht="12.75">
      <c r="A45" s="14" t="s">
        <v>34</v>
      </c>
      <c r="B45" s="34">
        <v>1858.4</v>
      </c>
      <c r="C45" s="3">
        <v>1858.4</v>
      </c>
      <c r="D45" s="22">
        <v>474.7</v>
      </c>
      <c r="E45" s="6">
        <v>1636</v>
      </c>
      <c r="F45" s="3">
        <v>1636</v>
      </c>
      <c r="G45" s="3">
        <v>367</v>
      </c>
      <c r="H45" s="3">
        <v>367</v>
      </c>
      <c r="I45" s="3">
        <v>1257</v>
      </c>
      <c r="J45" s="3">
        <v>5</v>
      </c>
      <c r="K45" s="3">
        <v>7</v>
      </c>
      <c r="L45" s="3">
        <v>0</v>
      </c>
      <c r="M45" s="5">
        <v>0</v>
      </c>
      <c r="N45" s="34">
        <v>0</v>
      </c>
      <c r="O45" s="3">
        <v>0</v>
      </c>
      <c r="P45" s="22">
        <v>0</v>
      </c>
      <c r="Q45" s="28">
        <v>222.4</v>
      </c>
    </row>
    <row r="46" spans="1:17" ht="13.5" thickBot="1">
      <c r="A46" s="15" t="s">
        <v>66</v>
      </c>
      <c r="B46" s="35">
        <v>4158.5</v>
      </c>
      <c r="C46" s="7">
        <v>2137.1</v>
      </c>
      <c r="D46" s="23">
        <v>461</v>
      </c>
      <c r="E46" s="11">
        <v>3756.5</v>
      </c>
      <c r="F46" s="7">
        <v>1735.1</v>
      </c>
      <c r="G46" s="7">
        <v>1131</v>
      </c>
      <c r="H46" s="7">
        <v>873.6</v>
      </c>
      <c r="I46" s="7">
        <v>716.7</v>
      </c>
      <c r="J46" s="7">
        <v>99</v>
      </c>
      <c r="K46" s="7">
        <v>16</v>
      </c>
      <c r="L46" s="7">
        <v>1750</v>
      </c>
      <c r="M46" s="25">
        <v>43.8</v>
      </c>
      <c r="N46" s="35">
        <v>0</v>
      </c>
      <c r="O46" s="7">
        <v>0</v>
      </c>
      <c r="P46" s="23">
        <v>0</v>
      </c>
      <c r="Q46" s="29">
        <v>402</v>
      </c>
    </row>
    <row r="47" spans="1:17" ht="13.5" thickBot="1">
      <c r="A47" s="16" t="s">
        <v>21</v>
      </c>
      <c r="B47" s="36">
        <f>SUM(B41:B46)</f>
        <v>16746.6</v>
      </c>
      <c r="C47" s="9">
        <f aca="true" t="shared" si="4" ref="C47:Q47">SUM(C41:C46)</f>
        <v>13675.8</v>
      </c>
      <c r="D47" s="10">
        <f t="shared" si="4"/>
        <v>2242.2</v>
      </c>
      <c r="E47" s="12">
        <f t="shared" si="4"/>
        <v>14707.2</v>
      </c>
      <c r="F47" s="9">
        <f t="shared" si="4"/>
        <v>11679.4</v>
      </c>
      <c r="G47" s="9">
        <f t="shared" si="4"/>
        <v>4171.9</v>
      </c>
      <c r="H47" s="9">
        <f t="shared" si="4"/>
        <v>2959.6</v>
      </c>
      <c r="I47" s="9">
        <f t="shared" si="4"/>
        <v>8259.7</v>
      </c>
      <c r="J47" s="9">
        <f t="shared" si="4"/>
        <v>270.3</v>
      </c>
      <c r="K47" s="9">
        <f t="shared" si="4"/>
        <v>80.5</v>
      </c>
      <c r="L47" s="9">
        <f t="shared" si="4"/>
        <v>1750</v>
      </c>
      <c r="M47" s="26">
        <f t="shared" si="4"/>
        <v>174.8</v>
      </c>
      <c r="N47" s="36">
        <f t="shared" si="4"/>
        <v>0</v>
      </c>
      <c r="O47" s="9">
        <f t="shared" si="4"/>
        <v>0</v>
      </c>
      <c r="P47" s="10">
        <f t="shared" si="4"/>
        <v>0</v>
      </c>
      <c r="Q47" s="30">
        <f t="shared" si="4"/>
        <v>2039.4</v>
      </c>
    </row>
    <row r="48" spans="1:17" ht="13.5" thickBot="1">
      <c r="A48" s="46" t="s">
        <v>35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</row>
    <row r="49" spans="1:17" ht="12.75">
      <c r="A49" s="17" t="s">
        <v>36</v>
      </c>
      <c r="B49" s="31">
        <v>1382</v>
      </c>
      <c r="C49" s="32">
        <v>1382</v>
      </c>
      <c r="D49" s="33">
        <v>0</v>
      </c>
      <c r="E49" s="18">
        <v>1019</v>
      </c>
      <c r="F49" s="8">
        <v>1019</v>
      </c>
      <c r="G49" s="8">
        <v>9</v>
      </c>
      <c r="H49" s="8">
        <v>9</v>
      </c>
      <c r="I49" s="8">
        <v>997</v>
      </c>
      <c r="J49" s="8">
        <v>0</v>
      </c>
      <c r="K49" s="8">
        <v>13</v>
      </c>
      <c r="L49" s="8">
        <v>0</v>
      </c>
      <c r="M49" s="24">
        <v>0</v>
      </c>
      <c r="N49" s="31">
        <v>0</v>
      </c>
      <c r="O49" s="32">
        <v>0</v>
      </c>
      <c r="P49" s="33">
        <v>0</v>
      </c>
      <c r="Q49" s="27">
        <v>363</v>
      </c>
    </row>
    <row r="50" spans="1:17" ht="12.75">
      <c r="A50" s="14" t="s">
        <v>67</v>
      </c>
      <c r="B50" s="34">
        <v>913</v>
      </c>
      <c r="C50" s="3">
        <v>913</v>
      </c>
      <c r="D50" s="22">
        <v>0</v>
      </c>
      <c r="E50" s="6">
        <v>530</v>
      </c>
      <c r="F50" s="3">
        <v>530</v>
      </c>
      <c r="G50" s="3">
        <v>177</v>
      </c>
      <c r="H50" s="3">
        <v>177</v>
      </c>
      <c r="I50" s="3">
        <v>353</v>
      </c>
      <c r="J50" s="3">
        <v>0</v>
      </c>
      <c r="K50" s="3">
        <v>0</v>
      </c>
      <c r="L50" s="3">
        <v>0</v>
      </c>
      <c r="M50" s="5">
        <v>0</v>
      </c>
      <c r="N50" s="34">
        <v>0</v>
      </c>
      <c r="O50" s="3">
        <v>0</v>
      </c>
      <c r="P50" s="22">
        <v>0</v>
      </c>
      <c r="Q50" s="28">
        <v>383</v>
      </c>
    </row>
    <row r="51" spans="1:17" ht="12.75">
      <c r="A51" s="14" t="s">
        <v>68</v>
      </c>
      <c r="B51" s="34">
        <v>1589</v>
      </c>
      <c r="C51" s="3">
        <v>1578</v>
      </c>
      <c r="D51" s="22">
        <v>137</v>
      </c>
      <c r="E51" s="6">
        <v>947</v>
      </c>
      <c r="F51" s="3">
        <v>936</v>
      </c>
      <c r="G51" s="3">
        <v>77</v>
      </c>
      <c r="H51" s="3">
        <v>66</v>
      </c>
      <c r="I51" s="3">
        <v>858.5</v>
      </c>
      <c r="J51" s="3">
        <v>9.5</v>
      </c>
      <c r="K51" s="3">
        <v>0</v>
      </c>
      <c r="L51" s="3">
        <v>0</v>
      </c>
      <c r="M51" s="5">
        <v>2</v>
      </c>
      <c r="N51" s="34">
        <v>2</v>
      </c>
      <c r="O51" s="3">
        <v>2</v>
      </c>
      <c r="P51" s="22">
        <v>0</v>
      </c>
      <c r="Q51" s="28">
        <v>551</v>
      </c>
    </row>
    <row r="52" spans="1:17" ht="13.5" thickBot="1">
      <c r="A52" s="15" t="s">
        <v>69</v>
      </c>
      <c r="B52" s="35">
        <v>808</v>
      </c>
      <c r="C52" s="7">
        <v>808</v>
      </c>
      <c r="D52" s="23">
        <v>7</v>
      </c>
      <c r="E52" s="11">
        <v>532</v>
      </c>
      <c r="F52" s="7">
        <v>532</v>
      </c>
      <c r="G52" s="7">
        <v>60</v>
      </c>
      <c r="H52" s="7">
        <v>60</v>
      </c>
      <c r="I52" s="7">
        <v>411</v>
      </c>
      <c r="J52" s="7">
        <v>0</v>
      </c>
      <c r="K52" s="7">
        <v>61</v>
      </c>
      <c r="L52" s="7">
        <v>0</v>
      </c>
      <c r="M52" s="25">
        <v>0</v>
      </c>
      <c r="N52" s="35">
        <v>0</v>
      </c>
      <c r="O52" s="7">
        <v>0</v>
      </c>
      <c r="P52" s="23">
        <v>0</v>
      </c>
      <c r="Q52" s="29">
        <v>271</v>
      </c>
    </row>
    <row r="53" spans="1:17" ht="13.5" thickBot="1">
      <c r="A53" s="16" t="s">
        <v>21</v>
      </c>
      <c r="B53" s="36">
        <f>SUM(B49:B52)</f>
        <v>4692</v>
      </c>
      <c r="C53" s="9">
        <f aca="true" t="shared" si="5" ref="C53:Q53">SUM(C49:C52)</f>
        <v>4681</v>
      </c>
      <c r="D53" s="10">
        <f t="shared" si="5"/>
        <v>144</v>
      </c>
      <c r="E53" s="12">
        <f t="shared" si="5"/>
        <v>3028</v>
      </c>
      <c r="F53" s="9">
        <f t="shared" si="5"/>
        <v>3017</v>
      </c>
      <c r="G53" s="9">
        <f t="shared" si="5"/>
        <v>323</v>
      </c>
      <c r="H53" s="9">
        <f t="shared" si="5"/>
        <v>312</v>
      </c>
      <c r="I53" s="9">
        <f t="shared" si="5"/>
        <v>2619.5</v>
      </c>
      <c r="J53" s="9">
        <f t="shared" si="5"/>
        <v>9.5</v>
      </c>
      <c r="K53" s="9">
        <f t="shared" si="5"/>
        <v>74</v>
      </c>
      <c r="L53" s="9">
        <f t="shared" si="5"/>
        <v>0</v>
      </c>
      <c r="M53" s="26">
        <f t="shared" si="5"/>
        <v>2</v>
      </c>
      <c r="N53" s="36">
        <f t="shared" si="5"/>
        <v>2</v>
      </c>
      <c r="O53" s="9">
        <f t="shared" si="5"/>
        <v>2</v>
      </c>
      <c r="P53" s="10">
        <f t="shared" si="5"/>
        <v>0</v>
      </c>
      <c r="Q53" s="30">
        <f t="shared" si="5"/>
        <v>1568</v>
      </c>
    </row>
    <row r="54" spans="1:17" ht="13.5" thickBot="1">
      <c r="A54" s="46" t="s">
        <v>37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</row>
    <row r="55" spans="1:17" ht="12.75">
      <c r="A55" s="17" t="s">
        <v>70</v>
      </c>
      <c r="B55" s="31">
        <v>6630</v>
      </c>
      <c r="C55" s="32">
        <v>2412</v>
      </c>
      <c r="D55" s="33">
        <v>1629</v>
      </c>
      <c r="E55" s="18">
        <v>6047</v>
      </c>
      <c r="F55" s="8">
        <v>1829</v>
      </c>
      <c r="G55" s="8">
        <v>2802</v>
      </c>
      <c r="H55" s="8">
        <v>207</v>
      </c>
      <c r="I55" s="8">
        <v>1547</v>
      </c>
      <c r="J55" s="8">
        <v>1698</v>
      </c>
      <c r="K55" s="8">
        <v>0</v>
      </c>
      <c r="L55" s="8">
        <v>0</v>
      </c>
      <c r="M55" s="24">
        <v>0</v>
      </c>
      <c r="N55" s="31">
        <v>109461</v>
      </c>
      <c r="O55" s="32">
        <v>104801</v>
      </c>
      <c r="P55" s="33">
        <v>4660</v>
      </c>
      <c r="Q55" s="27">
        <v>583</v>
      </c>
    </row>
    <row r="56" spans="1:17" ht="12.75">
      <c r="A56" s="14" t="s">
        <v>71</v>
      </c>
      <c r="B56" s="34">
        <v>1663</v>
      </c>
      <c r="C56" s="3">
        <v>1511</v>
      </c>
      <c r="D56" s="22">
        <v>152</v>
      </c>
      <c r="E56" s="6">
        <v>1437</v>
      </c>
      <c r="F56" s="3">
        <v>1285</v>
      </c>
      <c r="G56" s="3">
        <v>448</v>
      </c>
      <c r="H56" s="3">
        <v>296</v>
      </c>
      <c r="I56" s="3">
        <v>989</v>
      </c>
      <c r="J56" s="3">
        <v>0</v>
      </c>
      <c r="K56" s="3">
        <v>0</v>
      </c>
      <c r="L56" s="3">
        <v>0</v>
      </c>
      <c r="M56" s="5">
        <v>0</v>
      </c>
      <c r="N56" s="34">
        <v>0</v>
      </c>
      <c r="O56" s="3">
        <v>0</v>
      </c>
      <c r="P56" s="22">
        <v>0</v>
      </c>
      <c r="Q56" s="28">
        <v>226</v>
      </c>
    </row>
    <row r="57" spans="1:17" ht="12.75">
      <c r="A57" s="14" t="s">
        <v>38</v>
      </c>
      <c r="B57" s="34">
        <v>275</v>
      </c>
      <c r="C57" s="3">
        <v>275</v>
      </c>
      <c r="D57" s="22">
        <v>0</v>
      </c>
      <c r="E57" s="6">
        <v>212</v>
      </c>
      <c r="F57" s="3">
        <v>212</v>
      </c>
      <c r="G57" s="3">
        <v>5</v>
      </c>
      <c r="H57" s="3">
        <v>5</v>
      </c>
      <c r="I57" s="3">
        <v>188</v>
      </c>
      <c r="J57" s="3">
        <v>6</v>
      </c>
      <c r="K57" s="3">
        <v>0</v>
      </c>
      <c r="L57" s="3">
        <v>0</v>
      </c>
      <c r="M57" s="5">
        <v>13</v>
      </c>
      <c r="N57" s="34">
        <v>10</v>
      </c>
      <c r="O57" s="3">
        <v>5</v>
      </c>
      <c r="P57" s="22">
        <v>5</v>
      </c>
      <c r="Q57" s="28">
        <v>63</v>
      </c>
    </row>
    <row r="58" spans="1:17" ht="13.5" thickBot="1">
      <c r="A58" s="15" t="s">
        <v>72</v>
      </c>
      <c r="B58" s="35">
        <v>4008</v>
      </c>
      <c r="C58" s="7">
        <v>2795</v>
      </c>
      <c r="D58" s="23">
        <v>340</v>
      </c>
      <c r="E58" s="11">
        <v>3509</v>
      </c>
      <c r="F58" s="7">
        <v>2296</v>
      </c>
      <c r="G58" s="7">
        <v>994</v>
      </c>
      <c r="H58" s="7">
        <v>893</v>
      </c>
      <c r="I58" s="7">
        <v>1351</v>
      </c>
      <c r="J58" s="7">
        <v>0</v>
      </c>
      <c r="K58" s="7">
        <v>52</v>
      </c>
      <c r="L58" s="7">
        <v>1112</v>
      </c>
      <c r="M58" s="25">
        <v>0</v>
      </c>
      <c r="N58" s="35">
        <v>35</v>
      </c>
      <c r="O58" s="7">
        <v>35</v>
      </c>
      <c r="P58" s="23">
        <v>0</v>
      </c>
      <c r="Q58" s="29">
        <v>499</v>
      </c>
    </row>
    <row r="59" spans="1:17" ht="13.5" thickBot="1">
      <c r="A59" s="16" t="s">
        <v>21</v>
      </c>
      <c r="B59" s="36">
        <f>SUM(B55:B58)</f>
        <v>12576</v>
      </c>
      <c r="C59" s="9">
        <f aca="true" t="shared" si="6" ref="C59:Q59">SUM(C55:C58)</f>
        <v>6993</v>
      </c>
      <c r="D59" s="10">
        <f t="shared" si="6"/>
        <v>2121</v>
      </c>
      <c r="E59" s="12">
        <f t="shared" si="6"/>
        <v>11205</v>
      </c>
      <c r="F59" s="9">
        <f t="shared" si="6"/>
        <v>5622</v>
      </c>
      <c r="G59" s="9">
        <f t="shared" si="6"/>
        <v>4249</v>
      </c>
      <c r="H59" s="9">
        <f t="shared" si="6"/>
        <v>1401</v>
      </c>
      <c r="I59" s="9">
        <f t="shared" si="6"/>
        <v>4075</v>
      </c>
      <c r="J59" s="9">
        <f t="shared" si="6"/>
        <v>1704</v>
      </c>
      <c r="K59" s="9">
        <f t="shared" si="6"/>
        <v>52</v>
      </c>
      <c r="L59" s="9">
        <f t="shared" si="6"/>
        <v>1112</v>
      </c>
      <c r="M59" s="26">
        <f t="shared" si="6"/>
        <v>13</v>
      </c>
      <c r="N59" s="36">
        <f t="shared" si="6"/>
        <v>109506</v>
      </c>
      <c r="O59" s="9">
        <f t="shared" si="6"/>
        <v>104841</v>
      </c>
      <c r="P59" s="10">
        <f t="shared" si="6"/>
        <v>4665</v>
      </c>
      <c r="Q59" s="30">
        <f t="shared" si="6"/>
        <v>1371</v>
      </c>
    </row>
    <row r="60" spans="1:17" ht="13.5" thickBot="1">
      <c r="A60" s="46" t="s">
        <v>39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8"/>
    </row>
    <row r="61" spans="1:17" ht="12.75">
      <c r="A61" s="17" t="s">
        <v>73</v>
      </c>
      <c r="B61" s="31">
        <v>1119</v>
      </c>
      <c r="C61" s="32">
        <v>782</v>
      </c>
      <c r="D61" s="33">
        <v>157</v>
      </c>
      <c r="E61" s="18">
        <v>944.8</v>
      </c>
      <c r="F61" s="8">
        <v>607.8</v>
      </c>
      <c r="G61" s="8">
        <v>427.7</v>
      </c>
      <c r="H61" s="8">
        <v>94.7</v>
      </c>
      <c r="I61" s="8">
        <v>484.3</v>
      </c>
      <c r="J61" s="8">
        <v>2</v>
      </c>
      <c r="K61" s="8">
        <v>17.8</v>
      </c>
      <c r="L61" s="8">
        <v>0</v>
      </c>
      <c r="M61" s="24">
        <v>13</v>
      </c>
      <c r="N61" s="31">
        <v>0</v>
      </c>
      <c r="O61" s="32">
        <v>0</v>
      </c>
      <c r="P61" s="33">
        <v>0</v>
      </c>
      <c r="Q61" s="27">
        <v>175</v>
      </c>
    </row>
    <row r="62" spans="1:17" ht="12.75">
      <c r="A62" s="14" t="s">
        <v>40</v>
      </c>
      <c r="B62" s="34">
        <v>920.8</v>
      </c>
      <c r="C62" s="3">
        <v>916.8</v>
      </c>
      <c r="D62" s="22">
        <v>62.4</v>
      </c>
      <c r="E62" s="6">
        <v>7158.7</v>
      </c>
      <c r="F62" s="3">
        <v>7154.7</v>
      </c>
      <c r="G62" s="3">
        <v>3.3</v>
      </c>
      <c r="H62" s="3">
        <v>3.3</v>
      </c>
      <c r="I62" s="3">
        <v>392.1</v>
      </c>
      <c r="J62" s="3">
        <v>0</v>
      </c>
      <c r="K62" s="3">
        <v>64.2</v>
      </c>
      <c r="L62" s="3">
        <v>6694.1</v>
      </c>
      <c r="M62" s="5">
        <v>5</v>
      </c>
      <c r="N62" s="34">
        <v>0</v>
      </c>
      <c r="O62" s="3">
        <v>0</v>
      </c>
      <c r="P62" s="22">
        <v>0</v>
      </c>
      <c r="Q62" s="28">
        <v>462.5</v>
      </c>
    </row>
    <row r="63" spans="1:17" ht="12.75">
      <c r="A63" s="14" t="s">
        <v>74</v>
      </c>
      <c r="B63" s="34">
        <v>3560.1</v>
      </c>
      <c r="C63" s="3">
        <v>618.7</v>
      </c>
      <c r="D63" s="22">
        <v>50</v>
      </c>
      <c r="E63" s="6">
        <v>3312.6</v>
      </c>
      <c r="F63" s="3">
        <v>381.2</v>
      </c>
      <c r="G63" s="3">
        <v>5.2</v>
      </c>
      <c r="H63" s="3">
        <v>4.7</v>
      </c>
      <c r="I63" s="3">
        <v>428.8</v>
      </c>
      <c r="J63" s="3">
        <v>3.4</v>
      </c>
      <c r="K63" s="3">
        <v>3.1</v>
      </c>
      <c r="L63" s="3">
        <v>2872</v>
      </c>
      <c r="M63" s="5">
        <v>0.1</v>
      </c>
      <c r="N63" s="34">
        <v>0</v>
      </c>
      <c r="O63" s="3">
        <v>0</v>
      </c>
      <c r="P63" s="22">
        <v>0</v>
      </c>
      <c r="Q63" s="28">
        <v>202.8</v>
      </c>
    </row>
    <row r="64" spans="1:17" ht="12.75">
      <c r="A64" s="14" t="s">
        <v>41</v>
      </c>
      <c r="B64" s="34">
        <v>4679.1</v>
      </c>
      <c r="C64" s="3">
        <v>3743.9</v>
      </c>
      <c r="D64" s="22">
        <v>815</v>
      </c>
      <c r="E64" s="6">
        <v>7634.5</v>
      </c>
      <c r="F64" s="3">
        <v>6720.3</v>
      </c>
      <c r="G64" s="3">
        <v>3837</v>
      </c>
      <c r="H64" s="3">
        <v>3042.3</v>
      </c>
      <c r="I64" s="3">
        <v>3554.8</v>
      </c>
      <c r="J64" s="3">
        <v>153.6</v>
      </c>
      <c r="K64" s="3">
        <v>0</v>
      </c>
      <c r="L64" s="3">
        <v>0</v>
      </c>
      <c r="M64" s="5">
        <v>89.1</v>
      </c>
      <c r="N64" s="34">
        <v>566</v>
      </c>
      <c r="O64" s="3">
        <v>450</v>
      </c>
      <c r="P64" s="22">
        <v>116</v>
      </c>
      <c r="Q64" s="28">
        <v>1677.1</v>
      </c>
    </row>
    <row r="65" spans="1:17" ht="12.75">
      <c r="A65" s="14" t="s">
        <v>42</v>
      </c>
      <c r="B65" s="34">
        <v>1535100</v>
      </c>
      <c r="C65" s="3">
        <v>2976.2</v>
      </c>
      <c r="D65" s="22">
        <v>909</v>
      </c>
      <c r="E65" s="6">
        <v>1534425.4</v>
      </c>
      <c r="F65" s="3">
        <v>2350.6</v>
      </c>
      <c r="G65" s="3">
        <v>954</v>
      </c>
      <c r="H65" s="3">
        <v>818</v>
      </c>
      <c r="I65" s="3">
        <v>1478.2</v>
      </c>
      <c r="J65" s="3">
        <v>1531703</v>
      </c>
      <c r="K65" s="3">
        <v>290.2</v>
      </c>
      <c r="L65" s="3">
        <v>0</v>
      </c>
      <c r="M65" s="5">
        <v>0</v>
      </c>
      <c r="N65" s="34">
        <v>192.5</v>
      </c>
      <c r="O65" s="3">
        <v>0</v>
      </c>
      <c r="P65" s="22">
        <v>192.5</v>
      </c>
      <c r="Q65" s="28">
        <v>678</v>
      </c>
    </row>
    <row r="66" spans="1:17" ht="13.5" thickBot="1">
      <c r="A66" s="15" t="s">
        <v>75</v>
      </c>
      <c r="B66" s="35">
        <v>5280.5</v>
      </c>
      <c r="C66" s="7">
        <v>487.6</v>
      </c>
      <c r="D66" s="23">
        <v>52</v>
      </c>
      <c r="E66" s="11">
        <v>5148.1</v>
      </c>
      <c r="F66" s="7">
        <v>355.2</v>
      </c>
      <c r="G66" s="7">
        <v>7.4</v>
      </c>
      <c r="H66" s="7">
        <v>7.4</v>
      </c>
      <c r="I66" s="7">
        <v>336.2</v>
      </c>
      <c r="J66" s="7">
        <v>4</v>
      </c>
      <c r="K66" s="7">
        <v>7.3</v>
      </c>
      <c r="L66" s="7">
        <v>4792.9</v>
      </c>
      <c r="M66" s="25">
        <v>0.3</v>
      </c>
      <c r="N66" s="35">
        <v>0</v>
      </c>
      <c r="O66" s="7">
        <v>0</v>
      </c>
      <c r="P66" s="23">
        <v>0</v>
      </c>
      <c r="Q66" s="29">
        <v>132.3</v>
      </c>
    </row>
    <row r="67" spans="1:17" ht="13.5" thickBot="1">
      <c r="A67" s="16" t="s">
        <v>21</v>
      </c>
      <c r="B67" s="36">
        <f>SUM(B61:B66)</f>
        <v>1550659.5</v>
      </c>
      <c r="C67" s="9">
        <f aca="true" t="shared" si="7" ref="C67:Q67">SUM(C61:C66)</f>
        <v>9525.199999999999</v>
      </c>
      <c r="D67" s="10">
        <f t="shared" si="7"/>
        <v>2045.4</v>
      </c>
      <c r="E67" s="12">
        <f t="shared" si="7"/>
        <v>1558624.1</v>
      </c>
      <c r="F67" s="9">
        <f t="shared" si="7"/>
        <v>17569.8</v>
      </c>
      <c r="G67" s="9">
        <f t="shared" si="7"/>
        <v>5234.599999999999</v>
      </c>
      <c r="H67" s="9">
        <f t="shared" si="7"/>
        <v>3970.4</v>
      </c>
      <c r="I67" s="9">
        <f t="shared" si="7"/>
        <v>6674.4</v>
      </c>
      <c r="J67" s="9">
        <f t="shared" si="7"/>
        <v>1531866</v>
      </c>
      <c r="K67" s="9">
        <f t="shared" si="7"/>
        <v>382.59999999999997</v>
      </c>
      <c r="L67" s="9">
        <f t="shared" si="7"/>
        <v>14359</v>
      </c>
      <c r="M67" s="26">
        <f t="shared" si="7"/>
        <v>107.49999999999999</v>
      </c>
      <c r="N67" s="36">
        <f t="shared" si="7"/>
        <v>758.5</v>
      </c>
      <c r="O67" s="9">
        <f t="shared" si="7"/>
        <v>450</v>
      </c>
      <c r="P67" s="10">
        <f t="shared" si="7"/>
        <v>308.5</v>
      </c>
      <c r="Q67" s="30">
        <f t="shared" si="7"/>
        <v>3327.7</v>
      </c>
    </row>
    <row r="68" spans="1:17" ht="13.5" thickBot="1">
      <c r="A68" s="46" t="s">
        <v>43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8"/>
    </row>
    <row r="69" spans="1:17" ht="12.75">
      <c r="A69" s="13" t="s">
        <v>76</v>
      </c>
      <c r="B69" s="31">
        <v>261092</v>
      </c>
      <c r="C69" s="32">
        <v>1649</v>
      </c>
      <c r="D69" s="33">
        <v>17</v>
      </c>
      <c r="E69" s="18">
        <v>260936</v>
      </c>
      <c r="F69" s="8">
        <v>1493</v>
      </c>
      <c r="G69" s="8">
        <v>489</v>
      </c>
      <c r="H69" s="8">
        <v>478</v>
      </c>
      <c r="I69" s="8">
        <v>1074</v>
      </c>
      <c r="J69" s="8">
        <v>254936</v>
      </c>
      <c r="K69" s="8">
        <v>191</v>
      </c>
      <c r="L69" s="8">
        <v>4239</v>
      </c>
      <c r="M69" s="24">
        <v>7</v>
      </c>
      <c r="N69" s="31">
        <v>0</v>
      </c>
      <c r="O69" s="32">
        <v>0</v>
      </c>
      <c r="P69" s="33">
        <v>0</v>
      </c>
      <c r="Q69" s="27">
        <v>156</v>
      </c>
    </row>
    <row r="70" spans="1:17" ht="12.75">
      <c r="A70" s="14" t="s">
        <v>77</v>
      </c>
      <c r="B70" s="34">
        <v>1242.4</v>
      </c>
      <c r="C70" s="3">
        <v>1182.1</v>
      </c>
      <c r="D70" s="22">
        <v>8</v>
      </c>
      <c r="E70" s="6">
        <v>1175.4</v>
      </c>
      <c r="F70" s="3">
        <v>1115.1</v>
      </c>
      <c r="G70" s="3">
        <v>368</v>
      </c>
      <c r="H70" s="3">
        <v>308</v>
      </c>
      <c r="I70" s="3">
        <v>791.1</v>
      </c>
      <c r="J70" s="3">
        <v>16.3</v>
      </c>
      <c r="K70" s="3">
        <v>0</v>
      </c>
      <c r="L70" s="3">
        <v>0</v>
      </c>
      <c r="M70" s="5">
        <v>0</v>
      </c>
      <c r="N70" s="34">
        <v>66</v>
      </c>
      <c r="O70" s="3">
        <v>66</v>
      </c>
      <c r="P70" s="22">
        <v>0</v>
      </c>
      <c r="Q70" s="28">
        <v>67</v>
      </c>
    </row>
    <row r="71" spans="1:17" ht="12.75">
      <c r="A71" s="14" t="s">
        <v>78</v>
      </c>
      <c r="B71" s="34">
        <v>1612</v>
      </c>
      <c r="C71" s="3">
        <v>1577</v>
      </c>
      <c r="D71" s="22">
        <v>70</v>
      </c>
      <c r="E71" s="6">
        <v>1050</v>
      </c>
      <c r="F71" s="3">
        <v>1015</v>
      </c>
      <c r="G71" s="3">
        <v>134</v>
      </c>
      <c r="H71" s="3">
        <v>116</v>
      </c>
      <c r="I71" s="3">
        <v>700</v>
      </c>
      <c r="J71" s="3">
        <v>216</v>
      </c>
      <c r="K71" s="3">
        <v>0</v>
      </c>
      <c r="L71" s="3">
        <v>0</v>
      </c>
      <c r="M71" s="5">
        <v>0</v>
      </c>
      <c r="N71" s="34">
        <v>35</v>
      </c>
      <c r="O71" s="3">
        <v>5</v>
      </c>
      <c r="P71" s="22">
        <v>30</v>
      </c>
      <c r="Q71" s="28">
        <v>562</v>
      </c>
    </row>
    <row r="72" spans="1:17" ht="12.75">
      <c r="A72" s="14" t="s">
        <v>44</v>
      </c>
      <c r="B72" s="34">
        <v>12249</v>
      </c>
      <c r="C72" s="3">
        <v>1930</v>
      </c>
      <c r="D72" s="22">
        <v>8</v>
      </c>
      <c r="E72" s="6">
        <v>12182</v>
      </c>
      <c r="F72" s="3">
        <v>1855</v>
      </c>
      <c r="G72" s="3">
        <v>706</v>
      </c>
      <c r="H72" s="3">
        <v>439</v>
      </c>
      <c r="I72" s="3">
        <v>1404</v>
      </c>
      <c r="J72" s="3">
        <v>32</v>
      </c>
      <c r="K72" s="3">
        <v>254</v>
      </c>
      <c r="L72" s="3">
        <v>9774</v>
      </c>
      <c r="M72" s="5">
        <v>12</v>
      </c>
      <c r="N72" s="34">
        <v>200</v>
      </c>
      <c r="O72" s="3">
        <v>200</v>
      </c>
      <c r="P72" s="22">
        <v>0</v>
      </c>
      <c r="Q72" s="28">
        <v>77</v>
      </c>
    </row>
    <row r="73" spans="1:17" ht="12.75">
      <c r="A73" s="14" t="s">
        <v>45</v>
      </c>
      <c r="B73" s="34">
        <v>44177</v>
      </c>
      <c r="C73" s="3">
        <v>38303</v>
      </c>
      <c r="D73" s="22">
        <v>1360</v>
      </c>
      <c r="E73" s="6">
        <v>33643</v>
      </c>
      <c r="F73" s="3">
        <v>27848</v>
      </c>
      <c r="G73" s="3">
        <v>3413</v>
      </c>
      <c r="H73" s="3">
        <v>1781</v>
      </c>
      <c r="I73" s="3">
        <v>25086</v>
      </c>
      <c r="J73" s="3">
        <v>4079</v>
      </c>
      <c r="K73" s="3">
        <v>0</v>
      </c>
      <c r="L73" s="3">
        <v>95</v>
      </c>
      <c r="M73" s="5">
        <v>970</v>
      </c>
      <c r="N73" s="34">
        <v>2400</v>
      </c>
      <c r="O73" s="3">
        <v>2255</v>
      </c>
      <c r="P73" s="22">
        <v>145</v>
      </c>
      <c r="Q73" s="28">
        <v>10524</v>
      </c>
    </row>
    <row r="74" spans="1:17" ht="12.75">
      <c r="A74" s="14" t="s">
        <v>79</v>
      </c>
      <c r="B74" s="34">
        <v>4954</v>
      </c>
      <c r="C74" s="3">
        <v>591</v>
      </c>
      <c r="D74" s="22">
        <v>0</v>
      </c>
      <c r="E74" s="6">
        <v>4892</v>
      </c>
      <c r="F74" s="3">
        <v>529</v>
      </c>
      <c r="G74" s="3">
        <v>12</v>
      </c>
      <c r="H74" s="3">
        <v>12</v>
      </c>
      <c r="I74" s="3">
        <v>501</v>
      </c>
      <c r="J74" s="3">
        <v>0</v>
      </c>
      <c r="K74" s="3">
        <v>13</v>
      </c>
      <c r="L74" s="3">
        <v>4350</v>
      </c>
      <c r="M74" s="5">
        <v>16</v>
      </c>
      <c r="N74" s="34">
        <v>0</v>
      </c>
      <c r="O74" s="3">
        <v>0</v>
      </c>
      <c r="P74" s="22">
        <v>0</v>
      </c>
      <c r="Q74" s="28">
        <v>62</v>
      </c>
    </row>
    <row r="75" spans="1:17" ht="12.75">
      <c r="A75" s="14" t="s">
        <v>80</v>
      </c>
      <c r="B75" s="34">
        <v>537</v>
      </c>
      <c r="C75" s="3">
        <v>537</v>
      </c>
      <c r="D75" s="22">
        <v>0</v>
      </c>
      <c r="E75" s="6">
        <v>372</v>
      </c>
      <c r="F75" s="3">
        <v>372</v>
      </c>
      <c r="G75" s="3">
        <v>2</v>
      </c>
      <c r="H75" s="3">
        <v>2</v>
      </c>
      <c r="I75" s="3">
        <v>359</v>
      </c>
      <c r="J75" s="3">
        <v>0</v>
      </c>
      <c r="K75" s="3">
        <v>11</v>
      </c>
      <c r="L75" s="3">
        <v>0</v>
      </c>
      <c r="M75" s="5">
        <v>0</v>
      </c>
      <c r="N75" s="34">
        <v>0</v>
      </c>
      <c r="O75" s="3">
        <v>0</v>
      </c>
      <c r="P75" s="22">
        <v>0</v>
      </c>
      <c r="Q75" s="28">
        <v>165</v>
      </c>
    </row>
    <row r="76" spans="1:17" ht="13.5" thickBot="1">
      <c r="A76" s="15" t="s">
        <v>81</v>
      </c>
      <c r="B76" s="35">
        <v>10975</v>
      </c>
      <c r="C76" s="7">
        <v>922</v>
      </c>
      <c r="D76" s="23">
        <v>133</v>
      </c>
      <c r="E76" s="11">
        <v>10834</v>
      </c>
      <c r="F76" s="7">
        <v>781</v>
      </c>
      <c r="G76" s="7">
        <v>201</v>
      </c>
      <c r="H76" s="7">
        <v>148</v>
      </c>
      <c r="I76" s="7">
        <v>604</v>
      </c>
      <c r="J76" s="7">
        <v>0</v>
      </c>
      <c r="K76" s="7">
        <v>1</v>
      </c>
      <c r="L76" s="7">
        <v>10022</v>
      </c>
      <c r="M76" s="25">
        <v>6</v>
      </c>
      <c r="N76" s="35">
        <v>87</v>
      </c>
      <c r="O76" s="7">
        <v>87</v>
      </c>
      <c r="P76" s="23">
        <v>0</v>
      </c>
      <c r="Q76" s="29">
        <v>141</v>
      </c>
    </row>
    <row r="77" spans="1:17" ht="13.5" thickBot="1">
      <c r="A77" s="16" t="s">
        <v>21</v>
      </c>
      <c r="B77" s="36">
        <f>SUM(B69:B76)</f>
        <v>336838.4</v>
      </c>
      <c r="C77" s="9">
        <f aca="true" t="shared" si="8" ref="C77:Q77">SUM(C69:C76)</f>
        <v>46691.1</v>
      </c>
      <c r="D77" s="10">
        <f t="shared" si="8"/>
        <v>1596</v>
      </c>
      <c r="E77" s="12">
        <f t="shared" si="8"/>
        <v>325084.4</v>
      </c>
      <c r="F77" s="9">
        <f t="shared" si="8"/>
        <v>35008.1</v>
      </c>
      <c r="G77" s="9">
        <f t="shared" si="8"/>
        <v>5325</v>
      </c>
      <c r="H77" s="9">
        <f t="shared" si="8"/>
        <v>3284</v>
      </c>
      <c r="I77" s="9">
        <f t="shared" si="8"/>
        <v>30519.1</v>
      </c>
      <c r="J77" s="9">
        <f t="shared" si="8"/>
        <v>259279.3</v>
      </c>
      <c r="K77" s="9">
        <f t="shared" si="8"/>
        <v>470</v>
      </c>
      <c r="L77" s="9">
        <f t="shared" si="8"/>
        <v>28480</v>
      </c>
      <c r="M77" s="26">
        <f t="shared" si="8"/>
        <v>1011</v>
      </c>
      <c r="N77" s="36">
        <f t="shared" si="8"/>
        <v>2788</v>
      </c>
      <c r="O77" s="9">
        <f t="shared" si="8"/>
        <v>2613</v>
      </c>
      <c r="P77" s="10">
        <f t="shared" si="8"/>
        <v>175</v>
      </c>
      <c r="Q77" s="30">
        <f t="shared" si="8"/>
        <v>11754</v>
      </c>
    </row>
    <row r="78" spans="1:17" ht="13.5" thickBot="1">
      <c r="A78" s="46" t="s">
        <v>46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8"/>
    </row>
    <row r="79" spans="1:17" ht="12.75">
      <c r="A79" s="17" t="s">
        <v>82</v>
      </c>
      <c r="B79" s="31">
        <v>1502</v>
      </c>
      <c r="C79" s="32">
        <v>897</v>
      </c>
      <c r="D79" s="33">
        <v>0</v>
      </c>
      <c r="E79" s="18">
        <v>1258</v>
      </c>
      <c r="F79" s="8">
        <v>653</v>
      </c>
      <c r="G79" s="8">
        <v>612</v>
      </c>
      <c r="H79" s="8">
        <v>12</v>
      </c>
      <c r="I79" s="8">
        <v>641</v>
      </c>
      <c r="J79" s="8">
        <v>0</v>
      </c>
      <c r="K79" s="8">
        <v>5</v>
      </c>
      <c r="L79" s="8">
        <v>0</v>
      </c>
      <c r="M79" s="24">
        <v>0</v>
      </c>
      <c r="N79" s="31">
        <v>0</v>
      </c>
      <c r="O79" s="32">
        <v>0</v>
      </c>
      <c r="P79" s="33">
        <v>0</v>
      </c>
      <c r="Q79" s="27">
        <v>244</v>
      </c>
    </row>
    <row r="80" spans="1:17" ht="12.75">
      <c r="A80" s="14" t="s">
        <v>83</v>
      </c>
      <c r="B80" s="34">
        <v>790</v>
      </c>
      <c r="C80" s="3">
        <v>790</v>
      </c>
      <c r="D80" s="22">
        <v>0</v>
      </c>
      <c r="E80" s="6">
        <v>663</v>
      </c>
      <c r="F80" s="3">
        <v>663</v>
      </c>
      <c r="G80" s="3">
        <v>66</v>
      </c>
      <c r="H80" s="3">
        <v>66</v>
      </c>
      <c r="I80" s="3">
        <v>438</v>
      </c>
      <c r="J80" s="3">
        <v>0</v>
      </c>
      <c r="K80" s="3">
        <v>145</v>
      </c>
      <c r="L80" s="3">
        <v>0</v>
      </c>
      <c r="M80" s="5">
        <v>14</v>
      </c>
      <c r="N80" s="34">
        <v>0</v>
      </c>
      <c r="O80" s="3">
        <v>0</v>
      </c>
      <c r="P80" s="22">
        <v>0</v>
      </c>
      <c r="Q80" s="28">
        <v>127</v>
      </c>
    </row>
    <row r="81" spans="1:17" ht="12.75">
      <c r="A81" s="14" t="s">
        <v>84</v>
      </c>
      <c r="B81" s="34">
        <v>3639</v>
      </c>
      <c r="C81" s="3">
        <v>699</v>
      </c>
      <c r="D81" s="22">
        <v>0</v>
      </c>
      <c r="E81" s="6">
        <v>3443</v>
      </c>
      <c r="F81" s="3">
        <v>503</v>
      </c>
      <c r="G81" s="3">
        <v>44</v>
      </c>
      <c r="H81" s="3">
        <v>44</v>
      </c>
      <c r="I81" s="3">
        <v>457</v>
      </c>
      <c r="J81" s="3">
        <v>0</v>
      </c>
      <c r="K81" s="3">
        <v>2</v>
      </c>
      <c r="L81" s="3">
        <v>2940</v>
      </c>
      <c r="M81" s="5">
        <v>0</v>
      </c>
      <c r="N81" s="34">
        <v>112</v>
      </c>
      <c r="O81" s="3">
        <v>102</v>
      </c>
      <c r="P81" s="22">
        <v>10</v>
      </c>
      <c r="Q81" s="28">
        <v>196</v>
      </c>
    </row>
    <row r="82" spans="1:17" ht="12.75">
      <c r="A82" s="14" t="s">
        <v>47</v>
      </c>
      <c r="B82" s="34">
        <v>696</v>
      </c>
      <c r="C82" s="3">
        <v>695</v>
      </c>
      <c r="D82" s="22">
        <v>0</v>
      </c>
      <c r="E82" s="6">
        <v>589</v>
      </c>
      <c r="F82" s="3">
        <v>588</v>
      </c>
      <c r="G82" s="3">
        <v>1</v>
      </c>
      <c r="H82" s="3">
        <v>0</v>
      </c>
      <c r="I82" s="3">
        <v>580</v>
      </c>
      <c r="J82" s="3">
        <v>0</v>
      </c>
      <c r="K82" s="3">
        <v>8</v>
      </c>
      <c r="L82" s="3">
        <v>0</v>
      </c>
      <c r="M82" s="5">
        <v>0</v>
      </c>
      <c r="N82" s="34">
        <v>0</v>
      </c>
      <c r="O82" s="3">
        <v>0</v>
      </c>
      <c r="P82" s="22">
        <v>0</v>
      </c>
      <c r="Q82" s="28">
        <v>107</v>
      </c>
    </row>
    <row r="83" spans="1:17" ht="12.75">
      <c r="A83" s="14" t="s">
        <v>85</v>
      </c>
      <c r="B83" s="34">
        <v>1328</v>
      </c>
      <c r="C83" s="3">
        <v>1314</v>
      </c>
      <c r="D83" s="22">
        <v>0</v>
      </c>
      <c r="E83" s="6">
        <v>1009</v>
      </c>
      <c r="F83" s="3">
        <v>999</v>
      </c>
      <c r="G83" s="3">
        <v>43</v>
      </c>
      <c r="H83" s="3">
        <v>35</v>
      </c>
      <c r="I83" s="3">
        <v>958</v>
      </c>
      <c r="J83" s="3">
        <v>2</v>
      </c>
      <c r="K83" s="3">
        <v>6</v>
      </c>
      <c r="L83" s="3">
        <v>0</v>
      </c>
      <c r="M83" s="5">
        <v>0</v>
      </c>
      <c r="N83" s="34">
        <v>0</v>
      </c>
      <c r="O83" s="3">
        <v>0</v>
      </c>
      <c r="P83" s="22">
        <v>0</v>
      </c>
      <c r="Q83" s="28">
        <v>319</v>
      </c>
    </row>
    <row r="84" spans="1:17" ht="12.75">
      <c r="A84" s="14" t="s">
        <v>86</v>
      </c>
      <c r="B84" s="34">
        <v>5840</v>
      </c>
      <c r="C84" s="3">
        <v>5784</v>
      </c>
      <c r="D84" s="22">
        <v>0</v>
      </c>
      <c r="E84" s="6">
        <v>4253</v>
      </c>
      <c r="F84" s="3">
        <v>4197</v>
      </c>
      <c r="G84" s="3">
        <v>214</v>
      </c>
      <c r="H84" s="3">
        <v>164</v>
      </c>
      <c r="I84" s="3">
        <v>3819</v>
      </c>
      <c r="J84" s="3">
        <v>146</v>
      </c>
      <c r="K84" s="3">
        <v>0</v>
      </c>
      <c r="L84" s="3">
        <v>0</v>
      </c>
      <c r="M84" s="5">
        <v>74</v>
      </c>
      <c r="N84" s="34">
        <v>59</v>
      </c>
      <c r="O84" s="3">
        <v>59</v>
      </c>
      <c r="P84" s="22">
        <v>0</v>
      </c>
      <c r="Q84" s="28">
        <v>1587</v>
      </c>
    </row>
    <row r="85" spans="1:17" ht="13.5" thickBot="1">
      <c r="A85" s="15" t="s">
        <v>87</v>
      </c>
      <c r="B85" s="35">
        <v>1488</v>
      </c>
      <c r="C85" s="7">
        <v>748</v>
      </c>
      <c r="D85" s="23">
        <v>0</v>
      </c>
      <c r="E85" s="11">
        <v>1386</v>
      </c>
      <c r="F85" s="7">
        <v>646</v>
      </c>
      <c r="G85" s="7">
        <v>23</v>
      </c>
      <c r="H85" s="7">
        <v>23</v>
      </c>
      <c r="I85" s="7">
        <v>606</v>
      </c>
      <c r="J85" s="7">
        <v>0</v>
      </c>
      <c r="K85" s="7">
        <v>17</v>
      </c>
      <c r="L85" s="7">
        <v>740</v>
      </c>
      <c r="M85" s="25">
        <v>0</v>
      </c>
      <c r="N85" s="35">
        <v>1983</v>
      </c>
      <c r="O85" s="7">
        <v>0</v>
      </c>
      <c r="P85" s="23">
        <v>1983</v>
      </c>
      <c r="Q85" s="29">
        <v>102</v>
      </c>
    </row>
    <row r="86" spans="1:17" ht="13.5" thickBot="1">
      <c r="A86" s="16" t="s">
        <v>21</v>
      </c>
      <c r="B86" s="36">
        <f>SUM(B79:B85)</f>
        <v>15283</v>
      </c>
      <c r="C86" s="9">
        <f aca="true" t="shared" si="9" ref="C86:Q86">SUM(C79:C85)</f>
        <v>10927</v>
      </c>
      <c r="D86" s="10">
        <f t="shared" si="9"/>
        <v>0</v>
      </c>
      <c r="E86" s="12">
        <f t="shared" si="9"/>
        <v>12601</v>
      </c>
      <c r="F86" s="9">
        <f t="shared" si="9"/>
        <v>8249</v>
      </c>
      <c r="G86" s="9">
        <f t="shared" si="9"/>
        <v>1003</v>
      </c>
      <c r="H86" s="9">
        <f t="shared" si="9"/>
        <v>344</v>
      </c>
      <c r="I86" s="9">
        <f t="shared" si="9"/>
        <v>7499</v>
      </c>
      <c r="J86" s="9">
        <f t="shared" si="9"/>
        <v>148</v>
      </c>
      <c r="K86" s="9">
        <f t="shared" si="9"/>
        <v>183</v>
      </c>
      <c r="L86" s="9">
        <f t="shared" si="9"/>
        <v>3680</v>
      </c>
      <c r="M86" s="26">
        <f t="shared" si="9"/>
        <v>88</v>
      </c>
      <c r="N86" s="36">
        <f t="shared" si="9"/>
        <v>2154</v>
      </c>
      <c r="O86" s="9">
        <f t="shared" si="9"/>
        <v>161</v>
      </c>
      <c r="P86" s="10">
        <f t="shared" si="9"/>
        <v>1993</v>
      </c>
      <c r="Q86" s="30">
        <f t="shared" si="9"/>
        <v>2682</v>
      </c>
    </row>
    <row r="87" spans="1:17" ht="13.5" thickBot="1">
      <c r="A87" s="16" t="s">
        <v>48</v>
      </c>
      <c r="B87" s="36">
        <f>SUM(B86,B77,B67,B59,B53,B47,B39,B32,B23,B13)</f>
        <v>3770856.5</v>
      </c>
      <c r="C87" s="9">
        <f aca="true" t="shared" si="10" ref="C87:Q87">SUM(C86,C77,C67,C59,C53,C47,C39,C32,C23,C13)</f>
        <v>165476.5</v>
      </c>
      <c r="D87" s="10">
        <f t="shared" si="10"/>
        <v>16457.699999999997</v>
      </c>
      <c r="E87" s="12">
        <f t="shared" si="10"/>
        <v>3741667.8000000003</v>
      </c>
      <c r="F87" s="9">
        <f t="shared" si="10"/>
        <v>138116.4</v>
      </c>
      <c r="G87" s="9">
        <f t="shared" si="10"/>
        <v>52182.7</v>
      </c>
      <c r="H87" s="9">
        <f t="shared" si="10"/>
        <v>21447</v>
      </c>
      <c r="I87" s="9">
        <f t="shared" si="10"/>
        <v>101851.9</v>
      </c>
      <c r="J87" s="9">
        <f t="shared" si="10"/>
        <v>3507530.6</v>
      </c>
      <c r="K87" s="9">
        <f t="shared" si="10"/>
        <v>2297</v>
      </c>
      <c r="L87" s="9">
        <f t="shared" si="10"/>
        <v>74457.8</v>
      </c>
      <c r="M87" s="26">
        <f t="shared" si="10"/>
        <v>3347.8</v>
      </c>
      <c r="N87" s="36">
        <f t="shared" si="10"/>
        <v>369032.5</v>
      </c>
      <c r="O87" s="9">
        <f t="shared" si="10"/>
        <v>347985.5</v>
      </c>
      <c r="P87" s="10">
        <f t="shared" si="10"/>
        <v>21047</v>
      </c>
      <c r="Q87" s="30">
        <f t="shared" si="10"/>
        <v>39941.700000000004</v>
      </c>
    </row>
  </sheetData>
  <mergeCells count="28">
    <mergeCell ref="I4:I5"/>
    <mergeCell ref="A14:Q14"/>
    <mergeCell ref="A1:Q1"/>
    <mergeCell ref="B2:D2"/>
    <mergeCell ref="E2:M2"/>
    <mergeCell ref="N2:P4"/>
    <mergeCell ref="Q2:Q5"/>
    <mergeCell ref="E3:E5"/>
    <mergeCell ref="F3:F5"/>
    <mergeCell ref="G3:M3"/>
    <mergeCell ref="G4:H4"/>
    <mergeCell ref="A24:Q24"/>
    <mergeCell ref="A3:A5"/>
    <mergeCell ref="B3:B5"/>
    <mergeCell ref="C3:C5"/>
    <mergeCell ref="D3:D5"/>
    <mergeCell ref="K4:K5"/>
    <mergeCell ref="L4:L5"/>
    <mergeCell ref="J4:J5"/>
    <mergeCell ref="M4:M5"/>
    <mergeCell ref="A7:Q7"/>
    <mergeCell ref="A60:Q60"/>
    <mergeCell ref="A68:Q68"/>
    <mergeCell ref="A78:Q78"/>
    <mergeCell ref="A33:Q33"/>
    <mergeCell ref="A40:Q40"/>
    <mergeCell ref="A48:Q48"/>
    <mergeCell ref="A54:Q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goda</dc:creator>
  <cp:keywords/>
  <dc:description/>
  <cp:lastModifiedBy>goda</cp:lastModifiedBy>
  <dcterms:created xsi:type="dcterms:W3CDTF">2007-06-07T09:18:34Z</dcterms:created>
  <dcterms:modified xsi:type="dcterms:W3CDTF">2007-06-13T14:38:29Z</dcterms:modified>
  <cp:category/>
  <cp:version/>
  <cp:contentType/>
  <cp:contentStatus/>
</cp:coreProperties>
</file>